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統計\02 冊子／Notes統計情報\☆四日市市統計書\504統計書\04_作業中\HP用\"/>
    </mc:Choice>
  </mc:AlternateContent>
  <bookViews>
    <workbookView xWindow="28680" yWindow="1620" windowWidth="29040" windowHeight="15720" activeTab="2"/>
  </bookViews>
  <sheets>
    <sheet name="7-1" sheetId="1" r:id="rId1"/>
    <sheet name="7-2" sheetId="2" r:id="rId2"/>
    <sheet name="7-3" sheetId="3" r:id="rId3"/>
    <sheet name="7-4" sheetId="4" r:id="rId4"/>
    <sheet name="7-5" sheetId="5" r:id="rId5"/>
  </sheets>
  <definedNames>
    <definedName name="_xlnm.Print_Area" localSheetId="2">'7-3'!$A$1:$D$158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5" i="3" l="1"/>
  <c r="D137" i="3"/>
  <c r="D126" i="3"/>
  <c r="D120" i="3"/>
  <c r="D111" i="3"/>
  <c r="D97" i="3"/>
  <c r="D75" i="3"/>
  <c r="D41" i="3"/>
  <c r="D31" i="3"/>
  <c r="D20" i="3"/>
  <c r="D14" i="3"/>
</calcChain>
</file>

<file path=xl/sharedStrings.xml><?xml version="1.0" encoding="utf-8"?>
<sst xmlns="http://schemas.openxmlformats.org/spreadsheetml/2006/main" count="409" uniqueCount="246">
  <si>
    <t>7-1.全国主要港別輸出入状況</t>
    <phoneticPr fontId="3"/>
  </si>
  <si>
    <t>輸出</t>
    <phoneticPr fontId="3"/>
  </si>
  <si>
    <t>輸入</t>
    <phoneticPr fontId="3"/>
  </si>
  <si>
    <t>順位</t>
    <phoneticPr fontId="3"/>
  </si>
  <si>
    <t>港名</t>
    <phoneticPr fontId="3"/>
  </si>
  <si>
    <t>金額</t>
    <phoneticPr fontId="3"/>
  </si>
  <si>
    <t>全国比</t>
    <phoneticPr fontId="3"/>
  </si>
  <si>
    <t>順位</t>
    <phoneticPr fontId="3"/>
  </si>
  <si>
    <t>港名</t>
    <phoneticPr fontId="3"/>
  </si>
  <si>
    <t>金額</t>
    <phoneticPr fontId="3"/>
  </si>
  <si>
    <t>四日市</t>
    <phoneticPr fontId="3"/>
  </si>
  <si>
    <t>-</t>
    <phoneticPr fontId="3"/>
  </si>
  <si>
    <t>その他</t>
    <phoneticPr fontId="3"/>
  </si>
  <si>
    <t>その他</t>
    <phoneticPr fontId="3"/>
  </si>
  <si>
    <t>全国</t>
    <phoneticPr fontId="3"/>
  </si>
  <si>
    <t>全国</t>
    <phoneticPr fontId="3"/>
  </si>
  <si>
    <t>資料:名古屋税関</t>
    <phoneticPr fontId="3"/>
  </si>
  <si>
    <t xml:space="preserve">注1 空港を含む｡ </t>
    <phoneticPr fontId="5"/>
  </si>
  <si>
    <t>成田空港</t>
  </si>
  <si>
    <t>名古屋</t>
  </si>
  <si>
    <t>横浜</t>
  </si>
  <si>
    <t>東京</t>
  </si>
  <si>
    <t>神戸</t>
  </si>
  <si>
    <t>関西空港</t>
  </si>
  <si>
    <t>大阪</t>
  </si>
  <si>
    <t>博多</t>
  </si>
  <si>
    <t>三河</t>
  </si>
  <si>
    <t>清水</t>
  </si>
  <si>
    <t>千葉</t>
  </si>
  <si>
    <t>川崎</t>
  </si>
  <si>
    <t>四日市</t>
  </si>
  <si>
    <t>単位:百万円、％</t>
    <phoneticPr fontId="3"/>
  </si>
  <si>
    <t xml:space="preserve">  3 内陸地であっても通関実績があれば､港として取り扱っています。</t>
    <phoneticPr fontId="5"/>
  </si>
  <si>
    <t xml:space="preserve">  2 成田空港は､成田航空貨物出張所､東京航空貨物出張所の合計値｡</t>
    <phoneticPr fontId="3"/>
  </si>
  <si>
    <t xml:space="preserve">  4 数値は四捨五入をしていますので､合計が合わない場合があります｡</t>
    <phoneticPr fontId="3"/>
  </si>
  <si>
    <t>令和4年</t>
    <phoneticPr fontId="3"/>
  </si>
  <si>
    <t>令和元年</t>
    <phoneticPr fontId="7"/>
  </si>
  <si>
    <t>対前年比</t>
    <phoneticPr fontId="3"/>
  </si>
  <si>
    <t>年次</t>
    <phoneticPr fontId="3"/>
  </si>
  <si>
    <t>7-2.四日市港年次別輸出入状況</t>
    <phoneticPr fontId="3"/>
  </si>
  <si>
    <t>　再輸入品</t>
    <phoneticPr fontId="3"/>
  </si>
  <si>
    <t>特殊取扱品</t>
    <phoneticPr fontId="3"/>
  </si>
  <si>
    <t>KG</t>
    <phoneticPr fontId="3"/>
  </si>
  <si>
    <t>　衣類及び同附属品</t>
    <phoneticPr fontId="3"/>
  </si>
  <si>
    <t>　家具</t>
    <phoneticPr fontId="3"/>
  </si>
  <si>
    <t>雑製品</t>
    <phoneticPr fontId="3"/>
  </si>
  <si>
    <t>　輸送用機器</t>
    <phoneticPr fontId="3"/>
  </si>
  <si>
    <t>　電気機器</t>
    <phoneticPr fontId="3"/>
  </si>
  <si>
    <t>　一般機械</t>
    <phoneticPr fontId="3"/>
  </si>
  <si>
    <t>機械類及び輸送用機器</t>
    <phoneticPr fontId="3"/>
  </si>
  <si>
    <t>MT</t>
    <phoneticPr fontId="3"/>
  </si>
  <si>
    <t>　非金属鉱物製品</t>
    <phoneticPr fontId="3"/>
  </si>
  <si>
    <t>　ゴム製品</t>
    <phoneticPr fontId="3"/>
  </si>
  <si>
    <t>原料別製品</t>
    <phoneticPr fontId="3"/>
  </si>
  <si>
    <t>　プラスチック</t>
    <phoneticPr fontId="3"/>
  </si>
  <si>
    <t>化学製品</t>
    <phoneticPr fontId="3"/>
  </si>
  <si>
    <t>動植物性油脂</t>
    <phoneticPr fontId="3"/>
  </si>
  <si>
    <t>鉱物性燃料</t>
    <phoneticPr fontId="3"/>
  </si>
  <si>
    <t>　生ゴム</t>
    <phoneticPr fontId="3"/>
  </si>
  <si>
    <t>原材料</t>
    <phoneticPr fontId="3"/>
  </si>
  <si>
    <t>KL</t>
    <phoneticPr fontId="3"/>
  </si>
  <si>
    <t>飲料及びたばこ</t>
    <phoneticPr fontId="3"/>
  </si>
  <si>
    <t>　肉類及び同調製品</t>
    <phoneticPr fontId="3"/>
  </si>
  <si>
    <t>食料品及び動物</t>
    <phoneticPr fontId="3"/>
  </si>
  <si>
    <t>総額</t>
    <phoneticPr fontId="0"/>
  </si>
  <si>
    <t>価額</t>
    <phoneticPr fontId="3"/>
  </si>
  <si>
    <t>数量</t>
    <phoneticPr fontId="3"/>
  </si>
  <si>
    <t>数量単位</t>
    <phoneticPr fontId="3"/>
  </si>
  <si>
    <t>商品名</t>
    <phoneticPr fontId="3"/>
  </si>
  <si>
    <t>7-3.四日市港主要品目別輸出入状況（つづき）</t>
    <phoneticPr fontId="3"/>
  </si>
  <si>
    <t>　再輸出品</t>
    <phoneticPr fontId="3"/>
  </si>
  <si>
    <t>7-3.四日市港主要品目別輸出入状況</t>
    <phoneticPr fontId="3"/>
  </si>
  <si>
    <t>資料:四日市港管理組合</t>
    <phoneticPr fontId="3"/>
  </si>
  <si>
    <t>タンザニア</t>
  </si>
  <si>
    <t>シェラレオネ</t>
  </si>
  <si>
    <t>オランダ</t>
  </si>
  <si>
    <t>ジブラルタル</t>
  </si>
  <si>
    <t>カンボジア</t>
  </si>
  <si>
    <t>レバノン</t>
  </si>
  <si>
    <t>ツバル</t>
  </si>
  <si>
    <t>ケイマン諸島</t>
  </si>
  <si>
    <t>アンティグア・バーブーダ</t>
  </si>
  <si>
    <t>マン島</t>
  </si>
  <si>
    <t>イタリア</t>
  </si>
  <si>
    <t>アメリカ</t>
  </si>
  <si>
    <t>ベルギー</t>
  </si>
  <si>
    <t>スウェーデン</t>
  </si>
  <si>
    <t>スペイン</t>
  </si>
  <si>
    <t>アイスランド</t>
  </si>
  <si>
    <t>エジプト</t>
  </si>
  <si>
    <t>インド</t>
  </si>
  <si>
    <t>トーゴ</t>
  </si>
  <si>
    <t>オーストラリア</t>
  </si>
  <si>
    <t>イギリス</t>
  </si>
  <si>
    <t>バミューダ</t>
  </si>
  <si>
    <t>フランス</t>
  </si>
  <si>
    <t>ベトナム</t>
  </si>
  <si>
    <t>パラオ</t>
  </si>
  <si>
    <t>シエラレオネ</t>
  </si>
  <si>
    <t>タイ</t>
  </si>
  <si>
    <t>フィリピン</t>
  </si>
  <si>
    <t>デンマーク</t>
  </si>
  <si>
    <t>ドイツ</t>
  </si>
  <si>
    <t>マン島</t>
    <rPh sb="2" eb="3">
      <t>シマ</t>
    </rPh>
    <phoneticPr fontId="3"/>
  </si>
  <si>
    <t>ギリシャ</t>
  </si>
  <si>
    <t>ブルネイ</t>
  </si>
  <si>
    <t>ノルウェー</t>
  </si>
  <si>
    <t>キプロス</t>
  </si>
  <si>
    <t>ポルトガル</t>
  </si>
  <si>
    <t>台湾</t>
  </si>
  <si>
    <t>マルタ</t>
  </si>
  <si>
    <t>マレーシア</t>
  </si>
  <si>
    <t>ベリーズ</t>
  </si>
  <si>
    <t>中国</t>
  </si>
  <si>
    <t>バハマ</t>
  </si>
  <si>
    <t>日本</t>
  </si>
  <si>
    <t>マーシャル諸島</t>
  </si>
  <si>
    <t>リベリア</t>
  </si>
  <si>
    <t>中国（ホンコン）</t>
    <rPh sb="0" eb="2">
      <t>チュウゴク</t>
    </rPh>
    <phoneticPr fontId="3"/>
  </si>
  <si>
    <t>シンガポール</t>
  </si>
  <si>
    <t>香港</t>
  </si>
  <si>
    <t>韓国</t>
  </si>
  <si>
    <t>パナマ</t>
  </si>
  <si>
    <t>合計</t>
    <rPh sb="0" eb="2">
      <t>ゴウケイ</t>
    </rPh>
    <phoneticPr fontId="2"/>
  </si>
  <si>
    <t>総トン数</t>
    <phoneticPr fontId="3"/>
  </si>
  <si>
    <t>隻数</t>
    <phoneticPr fontId="3"/>
  </si>
  <si>
    <t>国籍</t>
    <phoneticPr fontId="3"/>
  </si>
  <si>
    <t>令和3年</t>
    <phoneticPr fontId="3"/>
  </si>
  <si>
    <t>単位:総トン</t>
    <phoneticPr fontId="3"/>
  </si>
  <si>
    <t>7-4.四日市港外国貿易船国籍別入港隻数･総トン数</t>
    <phoneticPr fontId="3"/>
  </si>
  <si>
    <t>KYO-EI</t>
  </si>
  <si>
    <t>油送船</t>
    <phoneticPr fontId="3"/>
  </si>
  <si>
    <t>BUSHU MARU</t>
  </si>
  <si>
    <t>ＬＮＧ船</t>
    <phoneticPr fontId="3"/>
  </si>
  <si>
    <t>THEMIS</t>
    <phoneticPr fontId="3"/>
  </si>
  <si>
    <t>シンガポール</t>
    <phoneticPr fontId="3"/>
  </si>
  <si>
    <t>日本</t>
    <rPh sb="0" eb="2">
      <t>ニホン</t>
    </rPh>
    <phoneticPr fontId="3"/>
  </si>
  <si>
    <t>客船</t>
    <phoneticPr fontId="7"/>
  </si>
  <si>
    <t>MSC FELIXSTOWE</t>
  </si>
  <si>
    <t>フルコンテナ船</t>
    <phoneticPr fontId="7"/>
  </si>
  <si>
    <t>船名</t>
    <phoneticPr fontId="3"/>
  </si>
  <si>
    <t>種別</t>
    <phoneticPr fontId="3"/>
  </si>
  <si>
    <t>7-5.四日市港船種別入港最大船舶</t>
    <phoneticPr fontId="3"/>
  </si>
  <si>
    <t>自動一般貨物船専用船</t>
    <rPh sb="0" eb="2">
      <t>ジドウ</t>
    </rPh>
    <rPh sb="2" eb="4">
      <t>イッパン</t>
    </rPh>
    <rPh sb="4" eb="7">
      <t>カモツセン</t>
    </rPh>
    <rPh sb="7" eb="10">
      <t>センヨウセン</t>
    </rPh>
    <phoneticPr fontId="7"/>
  </si>
  <si>
    <t>飛鳥Ⅱ</t>
    <rPh sb="0" eb="2">
      <t>アスカ</t>
    </rPh>
    <phoneticPr fontId="3"/>
  </si>
  <si>
    <t>　金属鉱及びくず</t>
    <rPh sb="1" eb="4">
      <t>キンゾクコウ</t>
    </rPh>
    <rPh sb="4" eb="5">
      <t>オヨ</t>
    </rPh>
    <phoneticPr fontId="3"/>
  </si>
  <si>
    <t>　その他</t>
    <rPh sb="3" eb="4">
      <t>タ</t>
    </rPh>
    <phoneticPr fontId="3"/>
  </si>
  <si>
    <t>　有機化合物</t>
    <rPh sb="1" eb="6">
      <t>ユウキカゴウブツ</t>
    </rPh>
    <phoneticPr fontId="3"/>
  </si>
  <si>
    <t>　無機化合物</t>
    <rPh sb="1" eb="6">
      <t>ムキカゴウブツ</t>
    </rPh>
    <phoneticPr fontId="3"/>
  </si>
  <si>
    <t>　　酸化チタン</t>
    <rPh sb="2" eb="4">
      <t>サンカ</t>
    </rPh>
    <phoneticPr fontId="3"/>
  </si>
  <si>
    <t>　鉱物性タール及び粗製薬品</t>
    <rPh sb="1" eb="4">
      <t>コウブツセイ</t>
    </rPh>
    <rPh sb="7" eb="8">
      <t>オヨ</t>
    </rPh>
    <rPh sb="9" eb="13">
      <t>ソセイクスリヒン</t>
    </rPh>
    <phoneticPr fontId="3"/>
  </si>
  <si>
    <t>　染料・なめし剤及び着色剤</t>
    <rPh sb="1" eb="3">
      <t>センリョウ</t>
    </rPh>
    <rPh sb="7" eb="8">
      <t>ザイ</t>
    </rPh>
    <rPh sb="8" eb="9">
      <t>オヨ</t>
    </rPh>
    <rPh sb="10" eb="13">
      <t>チャクショクザイ</t>
    </rPh>
    <phoneticPr fontId="3"/>
  </si>
  <si>
    <t>　　塩化ビニール樹脂</t>
    <rPh sb="2" eb="4">
      <t>エンカ</t>
    </rPh>
    <rPh sb="8" eb="10">
      <t>ジュシ</t>
    </rPh>
    <phoneticPr fontId="3"/>
  </si>
  <si>
    <t>　精油・香料及び化粧品類</t>
    <rPh sb="1" eb="3">
      <t>セイユ</t>
    </rPh>
    <rPh sb="4" eb="6">
      <t>コウリョウ</t>
    </rPh>
    <rPh sb="6" eb="7">
      <t>オヨ</t>
    </rPh>
    <rPh sb="8" eb="12">
      <t>ケショウヒンルイ</t>
    </rPh>
    <phoneticPr fontId="3"/>
  </si>
  <si>
    <t>　　ゴム加工材料</t>
    <rPh sb="4" eb="8">
      <t>カコウザイリョウ</t>
    </rPh>
    <phoneticPr fontId="3"/>
  </si>
  <si>
    <t>　　ゴムタイヤ及びチューブ</t>
    <rPh sb="7" eb="8">
      <t>オヨ</t>
    </rPh>
    <phoneticPr fontId="3"/>
  </si>
  <si>
    <t>　織物用糸及び繊維製品</t>
    <rPh sb="1" eb="4">
      <t>オリモノヨウ</t>
    </rPh>
    <rPh sb="4" eb="5">
      <t>イト</t>
    </rPh>
    <rPh sb="5" eb="6">
      <t>オヨ</t>
    </rPh>
    <rPh sb="7" eb="11">
      <t>センイセイヒン</t>
    </rPh>
    <phoneticPr fontId="3"/>
  </si>
  <si>
    <t>　非金属鉱物製品</t>
    <rPh sb="1" eb="4">
      <t>ヒキンゾク</t>
    </rPh>
    <rPh sb="4" eb="6">
      <t>コウブツ</t>
    </rPh>
    <rPh sb="6" eb="8">
      <t>セイヒン</t>
    </rPh>
    <phoneticPr fontId="3"/>
  </si>
  <si>
    <t>　　ガラス及び同製品</t>
    <rPh sb="5" eb="6">
      <t>オヨ</t>
    </rPh>
    <rPh sb="7" eb="10">
      <t>ドウセイヒン</t>
    </rPh>
    <phoneticPr fontId="3"/>
  </si>
  <si>
    <t>　金属製品</t>
    <rPh sb="1" eb="5">
      <t>キンゾクセイヒン</t>
    </rPh>
    <phoneticPr fontId="3"/>
  </si>
  <si>
    <t>　　くぎ、ねじ、ボルト及びナット類</t>
    <rPh sb="11" eb="12">
      <t>オヨ</t>
    </rPh>
    <rPh sb="16" eb="17">
      <t>ルイ</t>
    </rPh>
    <phoneticPr fontId="3"/>
  </si>
  <si>
    <t>　　原動機</t>
    <rPh sb="2" eb="5">
      <t>ゲンドウキ</t>
    </rPh>
    <phoneticPr fontId="3"/>
  </si>
  <si>
    <t>　　農業用機械</t>
    <rPh sb="2" eb="5">
      <t>ノウギョウヨウ</t>
    </rPh>
    <rPh sb="5" eb="7">
      <t>キカイ</t>
    </rPh>
    <phoneticPr fontId="3"/>
  </si>
  <si>
    <t>　　事務用機器</t>
    <rPh sb="2" eb="5">
      <t>ジムヨウ</t>
    </rPh>
    <rPh sb="5" eb="7">
      <t>キキ</t>
    </rPh>
    <phoneticPr fontId="3"/>
  </si>
  <si>
    <t>　　金属加工機械</t>
    <rPh sb="2" eb="4">
      <t>キンゾク</t>
    </rPh>
    <rPh sb="4" eb="8">
      <t>カコウキカイ</t>
    </rPh>
    <phoneticPr fontId="3"/>
  </si>
  <si>
    <t>　　建設用・鉱山用機械</t>
    <rPh sb="2" eb="5">
      <t>ケンセツヨウ</t>
    </rPh>
    <rPh sb="6" eb="9">
      <t>コウザンヨウ</t>
    </rPh>
    <rPh sb="9" eb="11">
      <t>キカイ</t>
    </rPh>
    <phoneticPr fontId="3"/>
  </si>
  <si>
    <t>　　加熱用・冷却用機器</t>
    <rPh sb="2" eb="5">
      <t>カネツヨウ</t>
    </rPh>
    <rPh sb="6" eb="9">
      <t>レイキャクヨウ</t>
    </rPh>
    <rPh sb="9" eb="11">
      <t>キキ</t>
    </rPh>
    <phoneticPr fontId="3"/>
  </si>
  <si>
    <t>　　ポンプ及び遠心分離機</t>
    <rPh sb="5" eb="6">
      <t>オヨ</t>
    </rPh>
    <rPh sb="7" eb="12">
      <t>エンシンブンリキ</t>
    </rPh>
    <phoneticPr fontId="3"/>
  </si>
  <si>
    <t>　　荷役機械</t>
    <rPh sb="2" eb="6">
      <t>ニヤクキカイ</t>
    </rPh>
    <phoneticPr fontId="3"/>
  </si>
  <si>
    <t>　　ベアリング及び同部分品</t>
    <rPh sb="7" eb="8">
      <t>オヨ</t>
    </rPh>
    <rPh sb="9" eb="10">
      <t>ドウ</t>
    </rPh>
    <rPh sb="10" eb="13">
      <t>ブブンヒン</t>
    </rPh>
    <phoneticPr fontId="3"/>
  </si>
  <si>
    <t>　電気機器</t>
    <rPh sb="1" eb="5">
      <t>デンキキキ</t>
    </rPh>
    <phoneticPr fontId="3"/>
  </si>
  <si>
    <t>　　重電機器</t>
    <rPh sb="2" eb="6">
      <t>ジュウデンキキ</t>
    </rPh>
    <phoneticPr fontId="3"/>
  </si>
  <si>
    <t>　　電気回路等の機器</t>
    <rPh sb="2" eb="7">
      <t>デンキカイロトウ</t>
    </rPh>
    <rPh sb="8" eb="10">
      <t>キキ</t>
    </rPh>
    <phoneticPr fontId="3"/>
  </si>
  <si>
    <t>　　絶縁電線及び絶縁ケーブル</t>
    <rPh sb="2" eb="4">
      <t>ゼツエン</t>
    </rPh>
    <rPh sb="4" eb="6">
      <t>デンセン</t>
    </rPh>
    <rPh sb="6" eb="7">
      <t>オヨ</t>
    </rPh>
    <rPh sb="8" eb="10">
      <t>ゼツエン</t>
    </rPh>
    <phoneticPr fontId="3"/>
  </si>
  <si>
    <t>　　映像機器</t>
    <rPh sb="2" eb="4">
      <t>エイゾウ</t>
    </rPh>
    <rPh sb="4" eb="6">
      <t>キキ</t>
    </rPh>
    <phoneticPr fontId="3"/>
  </si>
  <si>
    <t>　　音響機器</t>
    <rPh sb="2" eb="4">
      <t>オンキョウ</t>
    </rPh>
    <rPh sb="4" eb="6">
      <t>キキ</t>
    </rPh>
    <phoneticPr fontId="3"/>
  </si>
  <si>
    <t>　　音響・映像機器の部分品</t>
    <rPh sb="2" eb="4">
      <t>オンキョウ</t>
    </rPh>
    <rPh sb="5" eb="7">
      <t>エイゾウ</t>
    </rPh>
    <rPh sb="7" eb="9">
      <t>キキ</t>
    </rPh>
    <rPh sb="10" eb="13">
      <t>ブブンヒン</t>
    </rPh>
    <phoneticPr fontId="3"/>
  </si>
  <si>
    <t>　　通信機</t>
    <rPh sb="2" eb="5">
      <t>ツウシンキ</t>
    </rPh>
    <phoneticPr fontId="3"/>
  </si>
  <si>
    <t>　　電球類</t>
    <rPh sb="2" eb="5">
      <t>デンキュウルイ</t>
    </rPh>
    <phoneticPr fontId="3"/>
  </si>
  <si>
    <t>　　半導体電子部品</t>
    <rPh sb="2" eb="5">
      <t>ハンドウタイ</t>
    </rPh>
    <rPh sb="5" eb="9">
      <t>デンシブヒン</t>
    </rPh>
    <phoneticPr fontId="3"/>
  </si>
  <si>
    <t>　　　個別半導体</t>
    <rPh sb="3" eb="5">
      <t>コベツ</t>
    </rPh>
    <rPh sb="5" eb="8">
      <t>ハンドウタイ</t>
    </rPh>
    <phoneticPr fontId="3"/>
  </si>
  <si>
    <t>　　　IC</t>
    <phoneticPr fontId="3"/>
  </si>
  <si>
    <t>　　自動車用等の電気機器</t>
    <rPh sb="2" eb="5">
      <t>ジドウシャ</t>
    </rPh>
    <rPh sb="5" eb="6">
      <t>ヨウ</t>
    </rPh>
    <rPh sb="6" eb="7">
      <t>トウ</t>
    </rPh>
    <rPh sb="8" eb="12">
      <t>デンキキキ</t>
    </rPh>
    <phoneticPr fontId="3"/>
  </si>
  <si>
    <t>NO</t>
    <phoneticPr fontId="3"/>
  </si>
  <si>
    <t>　　電気計測機器</t>
    <rPh sb="2" eb="4">
      <t>デンキ</t>
    </rPh>
    <rPh sb="4" eb="6">
      <t>ケイソク</t>
    </rPh>
    <rPh sb="6" eb="8">
      <t>キキ</t>
    </rPh>
    <phoneticPr fontId="3"/>
  </si>
  <si>
    <t>　輸送用機器</t>
    <rPh sb="1" eb="4">
      <t>ユソウヨウ</t>
    </rPh>
    <rPh sb="4" eb="6">
      <t>キキ</t>
    </rPh>
    <phoneticPr fontId="3"/>
  </si>
  <si>
    <t>　　自動車</t>
    <rPh sb="2" eb="5">
      <t>ジドウシャ</t>
    </rPh>
    <phoneticPr fontId="3"/>
  </si>
  <si>
    <t>　　　乗用車</t>
    <rPh sb="3" eb="6">
      <t>ジョウヨウシャ</t>
    </rPh>
    <phoneticPr fontId="3"/>
  </si>
  <si>
    <t>　　自動車の部分品</t>
    <rPh sb="2" eb="5">
      <t>ジドウシャ</t>
    </rPh>
    <rPh sb="6" eb="9">
      <t>ブブンヒン</t>
    </rPh>
    <phoneticPr fontId="3"/>
  </si>
  <si>
    <t>　　二輪自動車類</t>
    <rPh sb="2" eb="7">
      <t>ニリンジドウシャ</t>
    </rPh>
    <rPh sb="7" eb="8">
      <t>ルイ</t>
    </rPh>
    <phoneticPr fontId="3"/>
  </si>
  <si>
    <t>　石油製品</t>
    <rPh sb="1" eb="5">
      <t>セキユセイヒン</t>
    </rPh>
    <phoneticPr fontId="3"/>
  </si>
  <si>
    <t>　　揮発油</t>
    <rPh sb="2" eb="5">
      <t>キハツユ</t>
    </rPh>
    <phoneticPr fontId="3"/>
  </si>
  <si>
    <t>　　潤滑油及びグリス</t>
    <rPh sb="2" eb="5">
      <t>ジュンカツユ</t>
    </rPh>
    <rPh sb="5" eb="6">
      <t>オヨ</t>
    </rPh>
    <phoneticPr fontId="3"/>
  </si>
  <si>
    <t>　科学光学機器</t>
    <rPh sb="1" eb="3">
      <t>カガク</t>
    </rPh>
    <rPh sb="3" eb="5">
      <t>コウガク</t>
    </rPh>
    <rPh sb="5" eb="7">
      <t>キキ</t>
    </rPh>
    <phoneticPr fontId="3"/>
  </si>
  <si>
    <t>　写真用・映画用材料</t>
    <rPh sb="1" eb="4">
      <t>シャシンヨウ</t>
    </rPh>
    <rPh sb="5" eb="8">
      <t>エイガヨウ</t>
    </rPh>
    <rPh sb="8" eb="10">
      <t>ザイリョウ</t>
    </rPh>
    <phoneticPr fontId="3"/>
  </si>
  <si>
    <t>　その他</t>
    <phoneticPr fontId="3"/>
  </si>
  <si>
    <t>　魚介類及び同調製品</t>
    <rPh sb="1" eb="4">
      <t>ギョカイルイ</t>
    </rPh>
    <rPh sb="4" eb="5">
      <t>オヨ</t>
    </rPh>
    <rPh sb="6" eb="8">
      <t>ドウチョウ</t>
    </rPh>
    <rPh sb="8" eb="10">
      <t>セイヒン</t>
    </rPh>
    <phoneticPr fontId="3"/>
  </si>
  <si>
    <t>　　魚介類</t>
    <rPh sb="2" eb="5">
      <t>ギョカイルイ</t>
    </rPh>
    <phoneticPr fontId="3"/>
  </si>
  <si>
    <t>　　小麦及びメスリン</t>
    <rPh sb="2" eb="4">
      <t>コムギ</t>
    </rPh>
    <rPh sb="4" eb="5">
      <t>オヨ</t>
    </rPh>
    <phoneticPr fontId="3"/>
  </si>
  <si>
    <t>　　とうもろこし</t>
    <phoneticPr fontId="3"/>
  </si>
  <si>
    <t>　　果実</t>
    <rPh sb="2" eb="4">
      <t>カジツ</t>
    </rPh>
    <phoneticPr fontId="3"/>
  </si>
  <si>
    <t>　　野菜</t>
    <rPh sb="2" eb="4">
      <t>ヤサイ</t>
    </rPh>
    <phoneticPr fontId="3"/>
  </si>
  <si>
    <t>　　コーヒー</t>
    <phoneticPr fontId="3"/>
  </si>
  <si>
    <t>　その他の採油用種子</t>
    <rPh sb="3" eb="4">
      <t>タ</t>
    </rPh>
    <rPh sb="5" eb="8">
      <t>サイユヨウ</t>
    </rPh>
    <rPh sb="8" eb="10">
      <t>シュシ</t>
    </rPh>
    <phoneticPr fontId="3"/>
  </si>
  <si>
    <t>　　菜種</t>
    <rPh sb="2" eb="4">
      <t>ナタネ</t>
    </rPh>
    <phoneticPr fontId="3"/>
  </si>
  <si>
    <t>　　ごま</t>
    <phoneticPr fontId="3"/>
  </si>
  <si>
    <t>　生ゴム</t>
    <rPh sb="1" eb="2">
      <t>ナマ</t>
    </rPh>
    <phoneticPr fontId="3"/>
  </si>
  <si>
    <t>　　天然ゴム</t>
    <rPh sb="2" eb="4">
      <t>テンネン</t>
    </rPh>
    <phoneticPr fontId="3"/>
  </si>
  <si>
    <t>　織物用繊維及びくず</t>
    <rPh sb="1" eb="4">
      <t>オリモノヨウ</t>
    </rPh>
    <rPh sb="4" eb="6">
      <t>センイ</t>
    </rPh>
    <rPh sb="6" eb="7">
      <t>オヨ</t>
    </rPh>
    <phoneticPr fontId="3"/>
  </si>
  <si>
    <t>　　羊毛</t>
    <rPh sb="2" eb="4">
      <t>ヨウモウ</t>
    </rPh>
    <phoneticPr fontId="3"/>
  </si>
  <si>
    <t>　　綿花</t>
    <rPh sb="2" eb="4">
      <t>メンカ</t>
    </rPh>
    <phoneticPr fontId="3"/>
  </si>
  <si>
    <t>　粗鉱物</t>
    <rPh sb="1" eb="4">
      <t>アラコウブツ</t>
    </rPh>
    <phoneticPr fontId="3"/>
  </si>
  <si>
    <t>　　非鉄金属鉱</t>
    <rPh sb="2" eb="4">
      <t>ヒテツ</t>
    </rPh>
    <rPh sb="4" eb="6">
      <t>キンゾク</t>
    </rPh>
    <rPh sb="6" eb="7">
      <t>コウ</t>
    </rPh>
    <phoneticPr fontId="3"/>
  </si>
  <si>
    <t>　　　チタン鉱</t>
    <rPh sb="6" eb="7">
      <t>コウ</t>
    </rPh>
    <phoneticPr fontId="3"/>
  </si>
  <si>
    <t>　石炭</t>
    <rPh sb="1" eb="3">
      <t>セキタン</t>
    </rPh>
    <phoneticPr fontId="3"/>
  </si>
  <si>
    <t>　原油及び粗油</t>
    <rPh sb="1" eb="3">
      <t>ゲンユ</t>
    </rPh>
    <rPh sb="3" eb="4">
      <t>オヨ</t>
    </rPh>
    <rPh sb="5" eb="7">
      <t>ソユ</t>
    </rPh>
    <phoneticPr fontId="3"/>
  </si>
  <si>
    <t>　石油製品</t>
    <rPh sb="1" eb="3">
      <t>セキユ</t>
    </rPh>
    <rPh sb="3" eb="5">
      <t>セイヒン</t>
    </rPh>
    <phoneticPr fontId="3"/>
  </si>
  <si>
    <t>　　石油コークス</t>
    <rPh sb="2" eb="4">
      <t>セキユ</t>
    </rPh>
    <phoneticPr fontId="3"/>
  </si>
  <si>
    <t>　　液化石油ガス</t>
    <rPh sb="2" eb="4">
      <t>エキカ</t>
    </rPh>
    <rPh sb="4" eb="6">
      <t>セキユ</t>
    </rPh>
    <phoneticPr fontId="3"/>
  </si>
  <si>
    <t>　液化天然ガス</t>
    <rPh sb="1" eb="3">
      <t>エキカ</t>
    </rPh>
    <rPh sb="3" eb="5">
      <t>テンネン</t>
    </rPh>
    <phoneticPr fontId="3"/>
  </si>
  <si>
    <t>　　木製建具及び建築用木工品</t>
    <rPh sb="2" eb="6">
      <t>モクセイタテグ</t>
    </rPh>
    <rPh sb="6" eb="7">
      <t>オヨ</t>
    </rPh>
    <rPh sb="8" eb="11">
      <t>ケンチクヨウ</t>
    </rPh>
    <rPh sb="11" eb="14">
      <t>モッコウヒン</t>
    </rPh>
    <phoneticPr fontId="3"/>
  </si>
  <si>
    <t>　繊維用糸及び繊維製品</t>
    <rPh sb="1" eb="4">
      <t>センイヨウ</t>
    </rPh>
    <rPh sb="4" eb="5">
      <t>イト</t>
    </rPh>
    <rPh sb="5" eb="6">
      <t>オヨ</t>
    </rPh>
    <rPh sb="7" eb="11">
      <t>センイセイヒン</t>
    </rPh>
    <phoneticPr fontId="3"/>
  </si>
  <si>
    <t>　鉄鋼</t>
    <rPh sb="1" eb="3">
      <t>テッコウ</t>
    </rPh>
    <phoneticPr fontId="3"/>
  </si>
  <si>
    <t>　非鉄金属</t>
    <rPh sb="1" eb="5">
      <t>ヒテツキンゾク</t>
    </rPh>
    <phoneticPr fontId="3"/>
  </si>
  <si>
    <t>　　同及び同合金</t>
    <rPh sb="2" eb="3">
      <t>ドウ</t>
    </rPh>
    <rPh sb="3" eb="4">
      <t>オヨ</t>
    </rPh>
    <rPh sb="5" eb="8">
      <t>ドウゴウキン</t>
    </rPh>
    <phoneticPr fontId="3"/>
  </si>
  <si>
    <t>　　建設用・鉱山用機械</t>
    <rPh sb="2" eb="4">
      <t>ケンセツ</t>
    </rPh>
    <rPh sb="4" eb="5">
      <t>ヨウ</t>
    </rPh>
    <rPh sb="6" eb="9">
      <t>コウザンヨウ</t>
    </rPh>
    <rPh sb="9" eb="11">
      <t>キカイ</t>
    </rPh>
    <phoneticPr fontId="3"/>
  </si>
  <si>
    <t>　　コック・弁類</t>
    <rPh sb="6" eb="8">
      <t>ベンルイ</t>
    </rPh>
    <phoneticPr fontId="3"/>
  </si>
  <si>
    <t>　　重電機器</t>
    <rPh sb="2" eb="4">
      <t>ジュウデン</t>
    </rPh>
    <rPh sb="4" eb="6">
      <t>キキ</t>
    </rPh>
    <phoneticPr fontId="3"/>
  </si>
  <si>
    <t>　　電気回路等の機器</t>
    <rPh sb="2" eb="6">
      <t>デンキカイロ</t>
    </rPh>
    <rPh sb="6" eb="7">
      <t>トウ</t>
    </rPh>
    <rPh sb="8" eb="10">
      <t>キキ</t>
    </rPh>
    <phoneticPr fontId="3"/>
  </si>
  <si>
    <t>　　絶縁電線及び絶縁ケーブル</t>
    <rPh sb="2" eb="4">
      <t>ゼツエン</t>
    </rPh>
    <rPh sb="4" eb="7">
      <t>デンセンオヨ</t>
    </rPh>
    <rPh sb="8" eb="10">
      <t>ゼツエン</t>
    </rPh>
    <phoneticPr fontId="3"/>
  </si>
  <si>
    <t>　　音響・映像機器（含部品）</t>
    <rPh sb="2" eb="4">
      <t>オンキョウ</t>
    </rPh>
    <rPh sb="5" eb="7">
      <t>エイゾウ</t>
    </rPh>
    <rPh sb="7" eb="9">
      <t>キキ</t>
    </rPh>
    <rPh sb="10" eb="11">
      <t>フク</t>
    </rPh>
    <rPh sb="11" eb="13">
      <t>ブヒン</t>
    </rPh>
    <phoneticPr fontId="3"/>
  </si>
  <si>
    <t>　　家庭用電気機器</t>
    <rPh sb="2" eb="5">
      <t>カテイヨウ</t>
    </rPh>
    <rPh sb="5" eb="9">
      <t>デンキキキ</t>
    </rPh>
    <phoneticPr fontId="3"/>
  </si>
  <si>
    <t>　　半導体等電子部品</t>
    <rPh sb="2" eb="6">
      <t>ハンドウタイトウ</t>
    </rPh>
    <rPh sb="6" eb="10">
      <t>デンシブヒン</t>
    </rPh>
    <phoneticPr fontId="3"/>
  </si>
  <si>
    <t>　　軽油</t>
    <rPh sb="2" eb="4">
      <t>ケイユ</t>
    </rPh>
    <phoneticPr fontId="3"/>
  </si>
  <si>
    <t xml:space="preserve">平成25年 </t>
    <rPh sb="0" eb="2">
      <t>ヘイセイ</t>
    </rPh>
    <rPh sb="4" eb="5">
      <t>ネン</t>
    </rPh>
    <phoneticPr fontId="3"/>
  </si>
  <si>
    <t xml:space="preserve">26   </t>
    <phoneticPr fontId="3"/>
  </si>
  <si>
    <t xml:space="preserve">27   </t>
    <phoneticPr fontId="3"/>
  </si>
  <si>
    <t xml:space="preserve">28   </t>
    <phoneticPr fontId="3"/>
  </si>
  <si>
    <t xml:space="preserve">29   </t>
    <phoneticPr fontId="3"/>
  </si>
  <si>
    <t xml:space="preserve">30   </t>
    <phoneticPr fontId="3"/>
  </si>
  <si>
    <t xml:space="preserve"> 2   </t>
    <phoneticPr fontId="3"/>
  </si>
  <si>
    <t xml:space="preserve"> 3   </t>
    <phoneticPr fontId="3"/>
  </si>
  <si>
    <t xml:space="preserve"> 4   </t>
    <phoneticPr fontId="3"/>
  </si>
  <si>
    <t>単位:百万円、％</t>
    <rPh sb="3" eb="5">
      <t>ヒャクマン</t>
    </rPh>
    <phoneticPr fontId="3"/>
  </si>
  <si>
    <t>※本表は名古屋税関四日市税関支署の資料をもとに編集加工したものです。</t>
    <rPh sb="1" eb="3">
      <t>ホンヒョウ</t>
    </rPh>
    <rPh sb="4" eb="9">
      <t>ナゴヤゼイカン</t>
    </rPh>
    <rPh sb="9" eb="12">
      <t>ヨッカイチ</t>
    </rPh>
    <rPh sb="12" eb="16">
      <t>ゼイカンシショ</t>
    </rPh>
    <rPh sb="17" eb="19">
      <t>シリョウ</t>
    </rPh>
    <rPh sb="23" eb="25">
      <t>ヘンシュウ</t>
    </rPh>
    <rPh sb="25" eb="27">
      <t>カコウ</t>
    </rPh>
    <phoneticPr fontId="3"/>
  </si>
  <si>
    <t>千円</t>
    <rPh sb="0" eb="1">
      <t>セン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</si>
</sst>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
    <numFmt numFmtId="177" formatCode="0.0;[Red]0.0"/>
    <numFmt numFmtId="178" formatCode="#,##0.0;[Red]\-#,##0.0"/>
    <numFmt numFmtId="179" formatCode="#,##0_ "/>
    <numFmt numFmtId="180" formatCode="0.0;&quot;△ &quot;0.0"/>
    <numFmt numFmtId="181" formatCode="0;&quot;△ &quot;0"/>
    <numFmt numFmtId="182" formatCode="#,##0.00_ ;[Red]\-#,##0.00\ "/>
    <numFmt numFmtId="183" formatCode="#,##0.0_ ;[Red]\-#,##0.0\ "/>
    <numFmt numFmtId="184" formatCode="#,##0.000;[Red]\-#,##0.000"/>
    <numFmt numFmtId="185" formatCode="#,##0;&quot;△ &quot;#,##0"/>
    <numFmt numFmtId="186" formatCode="#,##0_);[Red]\(#,##0\)"/>
    <numFmt numFmtId="187" formatCode="#,##0;[Red]#,##0"/>
  </numFmts>
  <fonts count="17" x14ac:knownFonts="1">
    <font>
      <sz val="10"/>
      <name val="ＭＳ Ｐゴシック"/>
      <family val="3"/>
      <charset val="128"/>
    </font>
    <font>
      <sz val="10"/>
      <name val="ＭＳ Ｐゴシック"/>
      <family val="3"/>
      <charset val="128"/>
    </font>
    <font>
      <sz val="14"/>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1"/>
      <name val="ＭＳ ゴシック"/>
      <family val="3"/>
      <charset val="128"/>
    </font>
    <font>
      <sz val="12"/>
      <name val="ＭＳ 明朝"/>
      <family val="1"/>
      <charset val="128"/>
    </font>
    <font>
      <sz val="11"/>
      <name val="ＭＳ Ｐゴシック"/>
      <family val="3"/>
      <charset val="128"/>
    </font>
    <font>
      <sz val="12"/>
      <name val="ＭＳ ゴシック"/>
      <family val="3"/>
      <charset val="128"/>
    </font>
    <font>
      <b/>
      <sz val="11"/>
      <name val="ＭＳ 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2"/>
      <name val="ＭＳ ゴシック"/>
      <family val="3"/>
      <charset val="128"/>
    </font>
    <font>
      <sz val="10"/>
      <color rgb="FFFF0000"/>
      <name val="ＭＳ ゴシック"/>
      <family val="3"/>
      <charset val="128"/>
    </font>
    <font>
      <sz val="11"/>
      <color theme="1"/>
      <name val="ＭＳ ゴシック"/>
      <family val="3"/>
      <charset val="128"/>
    </font>
  </fonts>
  <fills count="2">
    <fill>
      <patternFill patternType="none"/>
    </fill>
    <fill>
      <patternFill patternType="gray125"/>
    </fill>
  </fills>
  <borders count="5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double">
        <color indexed="64"/>
      </left>
      <right/>
      <top/>
      <bottom/>
      <diagonal/>
    </border>
    <border>
      <left/>
      <right style="double">
        <color indexed="64"/>
      </right>
      <top/>
      <bottom/>
      <diagonal/>
    </border>
    <border>
      <left/>
      <right/>
      <top/>
      <bottom style="dotted">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auto="1"/>
      </top>
      <bottom/>
      <diagonal/>
    </border>
    <border>
      <left style="thin">
        <color indexed="64"/>
      </left>
      <right/>
      <top style="dotted">
        <color auto="1"/>
      </top>
      <bottom/>
      <diagonal/>
    </border>
    <border>
      <left/>
      <right/>
      <top style="dotted">
        <color auto="1"/>
      </top>
      <bottom/>
      <diagonal/>
    </border>
    <border>
      <left/>
      <right style="thin">
        <color indexed="64"/>
      </right>
      <top style="thin">
        <color indexed="64"/>
      </top>
      <bottom style="dotted">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189">
    <xf numFmtId="0" fontId="0" fillId="0" borderId="0" xfId="0">
      <alignment vertical="center"/>
    </xf>
    <xf numFmtId="0" fontId="2" fillId="0" borderId="0" xfId="0" applyFont="1" applyFill="1" applyAlignment="1">
      <alignment horizontal="left" vertical="center"/>
    </xf>
    <xf numFmtId="0" fontId="4" fillId="0" borderId="0" xfId="0" applyFont="1" applyFill="1" applyAlignment="1">
      <alignment horizontal="left" vertical="center"/>
    </xf>
    <xf numFmtId="176" fontId="4" fillId="0" borderId="0" xfId="0" applyNumberFormat="1" applyFont="1" applyFill="1" applyAlignment="1">
      <alignment horizontal="left" vertical="center"/>
    </xf>
    <xf numFmtId="0" fontId="5" fillId="0" borderId="0" xfId="0" applyFont="1" applyFill="1">
      <alignment vertical="center"/>
    </xf>
    <xf numFmtId="0" fontId="5" fillId="0" borderId="0" xfId="0" applyFont="1" applyFill="1" applyAlignment="1">
      <alignment horizontal="left" vertical="center"/>
    </xf>
    <xf numFmtId="176" fontId="5" fillId="0" borderId="0" xfId="0" applyNumberFormat="1" applyFont="1" applyFill="1" applyAlignment="1">
      <alignment horizontal="left" vertical="center"/>
    </xf>
    <xf numFmtId="0" fontId="6" fillId="0" borderId="0" xfId="0" applyFont="1" applyFill="1" applyAlignment="1">
      <alignment horizontal="left" vertical="center"/>
    </xf>
    <xf numFmtId="176" fontId="6" fillId="0" borderId="0" xfId="0" applyNumberFormat="1" applyFont="1" applyFill="1" applyAlignment="1">
      <alignment horizontal="left" vertical="center"/>
    </xf>
    <xf numFmtId="0" fontId="6" fillId="0" borderId="0" xfId="0" applyFont="1" applyFill="1" applyAlignment="1">
      <alignment horizontal="right" vertical="center"/>
    </xf>
    <xf numFmtId="0" fontId="6" fillId="0" borderId="0" xfId="0" applyFont="1" applyFill="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177" fontId="6" fillId="0" borderId="7" xfId="2" applyNumberFormat="1" applyFont="1" applyFill="1" applyBorder="1" applyAlignment="1">
      <alignment vertical="center"/>
    </xf>
    <xf numFmtId="178" fontId="6" fillId="0" borderId="7" xfId="2" applyNumberFormat="1" applyFont="1" applyFill="1" applyBorder="1" applyAlignment="1">
      <alignment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38" fontId="6" fillId="0" borderId="0" xfId="0" applyNumberFormat="1" applyFont="1" applyFill="1" applyBorder="1" applyAlignment="1">
      <alignment horizontal="right" vertical="center"/>
    </xf>
    <xf numFmtId="177" fontId="6" fillId="0" borderId="0" xfId="2" applyNumberFormat="1" applyFont="1" applyFill="1" applyBorder="1" applyAlignment="1">
      <alignment vertical="center"/>
    </xf>
    <xf numFmtId="178" fontId="6" fillId="0" borderId="0" xfId="2" applyNumberFormat="1" applyFont="1" applyFill="1" applyBorder="1" applyAlignment="1">
      <alignment vertical="center"/>
    </xf>
    <xf numFmtId="179" fontId="6" fillId="0" borderId="9" xfId="0" applyNumberFormat="1" applyFont="1" applyFill="1" applyBorder="1" applyAlignment="1">
      <alignment horizontal="center" vertical="center"/>
    </xf>
    <xf numFmtId="180" fontId="6" fillId="0" borderId="0" xfId="0" applyNumberFormat="1" applyFont="1" applyFill="1" applyBorder="1" applyAlignment="1">
      <alignment horizontal="right" vertical="center"/>
    </xf>
    <xf numFmtId="38" fontId="6" fillId="0" borderId="0" xfId="0" applyNumberFormat="1" applyFont="1" applyFill="1">
      <alignment vertical="center"/>
    </xf>
    <xf numFmtId="178" fontId="6" fillId="0" borderId="0" xfId="1" applyNumberFormat="1" applyFont="1" applyFill="1" applyBorder="1" applyAlignment="1">
      <alignment horizontal="right" vertical="center"/>
    </xf>
    <xf numFmtId="0" fontId="6" fillId="0" borderId="10" xfId="0" applyFont="1" applyFill="1" applyBorder="1" applyAlignment="1">
      <alignment horizontal="right" vertical="center"/>
    </xf>
    <xf numFmtId="179" fontId="6" fillId="0" borderId="11" xfId="0" applyNumberFormat="1" applyFont="1" applyFill="1" applyBorder="1" applyAlignment="1">
      <alignment horizontal="center" vertical="center"/>
    </xf>
    <xf numFmtId="181" fontId="6" fillId="0" borderId="10" xfId="2" applyNumberFormat="1" applyFont="1" applyFill="1" applyBorder="1" applyAlignment="1">
      <alignment vertical="center"/>
    </xf>
    <xf numFmtId="0" fontId="6" fillId="0" borderId="0" xfId="0" applyFont="1" applyFill="1" applyAlignment="1" applyProtection="1">
      <alignment vertical="center"/>
    </xf>
    <xf numFmtId="176" fontId="6" fillId="0" borderId="0" xfId="0" applyNumberFormat="1" applyFont="1" applyFill="1">
      <alignment vertical="center"/>
    </xf>
    <xf numFmtId="176" fontId="5" fillId="0" borderId="0" xfId="0" applyNumberFormat="1" applyFont="1" applyFill="1">
      <alignment vertical="center"/>
    </xf>
    <xf numFmtId="38" fontId="5" fillId="0" borderId="0" xfId="0" applyNumberFormat="1" applyFont="1" applyFill="1">
      <alignment vertical="center"/>
    </xf>
    <xf numFmtId="178" fontId="6" fillId="0" borderId="0" xfId="0" applyNumberFormat="1" applyFont="1" applyFill="1" applyBorder="1" applyAlignment="1">
      <alignment horizontal="right" vertical="center"/>
    </xf>
    <xf numFmtId="178" fontId="6" fillId="0" borderId="0" xfId="0" applyNumberFormat="1" applyFont="1" applyFill="1" applyBorder="1">
      <alignment vertical="center"/>
    </xf>
    <xf numFmtId="178" fontId="6" fillId="0" borderId="0" xfId="0" applyNumberFormat="1" applyFont="1" applyFill="1">
      <alignment vertical="center"/>
    </xf>
    <xf numFmtId="40" fontId="6" fillId="0" borderId="0" xfId="0" applyNumberFormat="1" applyFont="1" applyFill="1">
      <alignment vertical="center"/>
    </xf>
    <xf numFmtId="182" fontId="6" fillId="0" borderId="0" xfId="0" applyNumberFormat="1" applyFont="1" applyFill="1">
      <alignment vertical="center"/>
    </xf>
    <xf numFmtId="38" fontId="6" fillId="0" borderId="7" xfId="0" applyNumberFormat="1" applyFont="1" applyFill="1" applyBorder="1" applyAlignment="1">
      <alignment horizontal="right" vertical="center"/>
    </xf>
    <xf numFmtId="38" fontId="6" fillId="0" borderId="10" xfId="0" applyNumberFormat="1" applyFont="1" applyFill="1" applyBorder="1" applyAlignment="1">
      <alignment horizontal="right" vertical="center"/>
    </xf>
    <xf numFmtId="38" fontId="6" fillId="0" borderId="0" xfId="0" applyNumberFormat="1" applyFont="1" applyFill="1" applyBorder="1">
      <alignment vertical="center"/>
    </xf>
    <xf numFmtId="183" fontId="6" fillId="0" borderId="0" xfId="0" applyNumberFormat="1" applyFont="1" applyFill="1" applyBorder="1" applyAlignment="1">
      <alignment horizontal="right"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xf>
    <xf numFmtId="176" fontId="6" fillId="0" borderId="16" xfId="0" applyNumberFormat="1" applyFont="1" applyFill="1" applyBorder="1" applyAlignment="1">
      <alignment horizontal="center" vertical="center" wrapText="1"/>
    </xf>
    <xf numFmtId="177" fontId="6" fillId="0" borderId="14" xfId="2" applyNumberFormat="1" applyFont="1" applyFill="1" applyBorder="1" applyAlignment="1">
      <alignment vertical="center"/>
    </xf>
    <xf numFmtId="0" fontId="6" fillId="0" borderId="17" xfId="0" applyFont="1" applyFill="1" applyBorder="1" applyAlignment="1">
      <alignment horizontal="center" vertical="center"/>
    </xf>
    <xf numFmtId="179" fontId="6" fillId="0" borderId="0" xfId="0" applyNumberFormat="1" applyFont="1" applyFill="1" applyBorder="1" applyAlignment="1">
      <alignment horizontal="center" vertical="center"/>
    </xf>
    <xf numFmtId="0" fontId="6" fillId="0" borderId="18" xfId="0" applyFont="1" applyFill="1" applyBorder="1" applyAlignment="1">
      <alignment horizontal="right" vertical="center"/>
    </xf>
    <xf numFmtId="0" fontId="6" fillId="0" borderId="6" xfId="0" applyFont="1" applyFill="1" applyBorder="1" applyAlignment="1">
      <alignment horizontal="center" vertical="center" wrapText="1"/>
    </xf>
    <xf numFmtId="0" fontId="6" fillId="0" borderId="19" xfId="0" applyFont="1" applyFill="1" applyBorder="1" applyAlignment="1">
      <alignment horizontal="center" vertical="center"/>
    </xf>
    <xf numFmtId="0" fontId="5" fillId="0" borderId="0" xfId="0" applyFont="1" applyFill="1" applyBorder="1">
      <alignment vertical="center"/>
    </xf>
    <xf numFmtId="0" fontId="5" fillId="0" borderId="0" xfId="0" applyNumberFormat="1" applyFont="1" applyFill="1">
      <alignment vertical="center"/>
    </xf>
    <xf numFmtId="38" fontId="6" fillId="0" borderId="0" xfId="1" applyFont="1" applyFill="1">
      <alignment vertical="center"/>
    </xf>
    <xf numFmtId="180" fontId="6" fillId="0" borderId="10" xfId="0" applyNumberFormat="1" applyFont="1" applyFill="1" applyBorder="1" applyAlignment="1">
      <alignment horizontal="right" vertical="center"/>
    </xf>
    <xf numFmtId="38" fontId="6" fillId="0" borderId="10" xfId="1" applyFont="1" applyFill="1" applyBorder="1" applyAlignment="1">
      <alignment horizontal="right" vertical="center"/>
    </xf>
    <xf numFmtId="49" fontId="6" fillId="0" borderId="20" xfId="0" applyNumberFormat="1" applyFont="1" applyFill="1" applyBorder="1" applyAlignment="1">
      <alignment horizontal="right" vertical="center"/>
    </xf>
    <xf numFmtId="184" fontId="6" fillId="0" borderId="0" xfId="1" applyNumberFormat="1" applyFont="1" applyFill="1">
      <alignment vertical="center"/>
    </xf>
    <xf numFmtId="38" fontId="6" fillId="0" borderId="0" xfId="1" applyFont="1" applyFill="1" applyBorder="1" applyAlignment="1">
      <alignment horizontal="right" vertical="center"/>
    </xf>
    <xf numFmtId="38" fontId="6" fillId="0" borderId="21" xfId="1" applyFont="1" applyFill="1" applyBorder="1" applyAlignment="1">
      <alignment horizontal="right" vertical="center"/>
    </xf>
    <xf numFmtId="49" fontId="6" fillId="0" borderId="22" xfId="0" applyNumberFormat="1" applyFont="1" applyFill="1" applyBorder="1" applyAlignment="1">
      <alignment horizontal="right" vertical="center"/>
    </xf>
    <xf numFmtId="185" fontId="6" fillId="0" borderId="0" xfId="0" applyNumberFormat="1" applyFont="1" applyFill="1" applyBorder="1" applyAlignment="1">
      <alignment horizontal="right" vertical="center"/>
    </xf>
    <xf numFmtId="176" fontId="6" fillId="0" borderId="5" xfId="0" applyNumberFormat="1" applyFont="1" applyFill="1" applyBorder="1" applyAlignment="1">
      <alignment horizontal="center" vertical="center" wrapText="1"/>
    </xf>
    <xf numFmtId="186" fontId="8" fillId="0" borderId="0" xfId="0" applyNumberFormat="1" applyFont="1" applyFill="1" applyAlignment="1">
      <alignment vertical="center"/>
    </xf>
    <xf numFmtId="0" fontId="6" fillId="0" borderId="0" xfId="0" applyFont="1" applyFill="1" applyAlignment="1">
      <alignment horizontal="center" vertical="center"/>
    </xf>
    <xf numFmtId="0" fontId="9" fillId="0" borderId="0" xfId="0" applyFont="1" applyFill="1">
      <alignment vertical="center"/>
    </xf>
    <xf numFmtId="186" fontId="8" fillId="0" borderId="0" xfId="0" applyNumberFormat="1" applyFont="1" applyFill="1" applyBorder="1" applyAlignment="1">
      <alignment horizontal="right" vertical="center"/>
    </xf>
    <xf numFmtId="0" fontId="9" fillId="0" borderId="0" xfId="0" applyFont="1" applyFill="1" applyAlignment="1">
      <alignment horizontal="left" vertical="center"/>
    </xf>
    <xf numFmtId="0" fontId="10" fillId="0" borderId="0" xfId="0" applyFont="1" applyFill="1">
      <alignment vertical="center"/>
    </xf>
    <xf numFmtId="186" fontId="8" fillId="0" borderId="10" xfId="1" applyNumberFormat="1" applyFont="1" applyFill="1" applyBorder="1">
      <alignment vertical="center"/>
    </xf>
    <xf numFmtId="0" fontId="8" fillId="0" borderId="11" xfId="0" applyFont="1" applyFill="1" applyBorder="1" applyAlignment="1">
      <alignment horizontal="center" vertical="center"/>
    </xf>
    <xf numFmtId="0" fontId="11" fillId="0" borderId="27" xfId="0" applyFont="1" applyFill="1" applyBorder="1" applyAlignment="1">
      <alignment horizontal="left" vertical="center"/>
    </xf>
    <xf numFmtId="186" fontId="12" fillId="0" borderId="0" xfId="1" applyNumberFormat="1" applyFont="1" applyFill="1">
      <alignment vertical="center"/>
    </xf>
    <xf numFmtId="186" fontId="12" fillId="0" borderId="0" xfId="1" applyNumberFormat="1" applyFont="1" applyFill="1" applyBorder="1">
      <alignment vertical="center"/>
    </xf>
    <xf numFmtId="0" fontId="12" fillId="0" borderId="9" xfId="0" applyFont="1" applyFill="1" applyBorder="1" applyAlignment="1">
      <alignment horizontal="center" vertical="center"/>
    </xf>
    <xf numFmtId="0" fontId="13" fillId="0" borderId="28" xfId="0" applyFont="1" applyFill="1" applyBorder="1" applyAlignment="1">
      <alignment horizontal="left" vertical="center"/>
    </xf>
    <xf numFmtId="186" fontId="8" fillId="0" borderId="23" xfId="1" applyNumberFormat="1" applyFont="1" applyFill="1" applyBorder="1">
      <alignment vertical="center"/>
    </xf>
    <xf numFmtId="0" fontId="8" fillId="0" borderId="29" xfId="0" applyFont="1" applyFill="1" applyBorder="1" applyAlignment="1">
      <alignment horizontal="center" vertical="center"/>
    </xf>
    <xf numFmtId="0" fontId="11" fillId="0" borderId="30" xfId="0" applyFont="1" applyFill="1" applyBorder="1" applyAlignment="1">
      <alignment horizontal="left" vertical="center"/>
    </xf>
    <xf numFmtId="186" fontId="8" fillId="0" borderId="0" xfId="1" applyNumberFormat="1" applyFont="1" applyFill="1" applyBorder="1">
      <alignment vertical="center"/>
    </xf>
    <xf numFmtId="0" fontId="8" fillId="0" borderId="9" xfId="0" applyFont="1" applyFill="1" applyBorder="1" applyAlignment="1">
      <alignment horizontal="center" vertical="center"/>
    </xf>
    <xf numFmtId="0" fontId="11" fillId="0" borderId="28" xfId="0" applyFont="1" applyFill="1" applyBorder="1" applyAlignment="1">
      <alignment horizontal="left" vertical="center"/>
    </xf>
    <xf numFmtId="186" fontId="6" fillId="0" borderId="0" xfId="0" applyNumberFormat="1" applyFont="1" applyFill="1">
      <alignment vertical="center"/>
    </xf>
    <xf numFmtId="186" fontId="8" fillId="0" borderId="0" xfId="1" applyNumberFormat="1" applyFont="1" applyFill="1">
      <alignment vertical="center"/>
    </xf>
    <xf numFmtId="186" fontId="12" fillId="0" borderId="0" xfId="1" applyNumberFormat="1" applyFont="1" applyFill="1" applyBorder="1" applyAlignment="1">
      <alignment horizontal="right" vertical="center"/>
    </xf>
    <xf numFmtId="186" fontId="8" fillId="0" borderId="0" xfId="1" applyNumberFormat="1" applyFont="1" applyFill="1" applyBorder="1" applyAlignment="1">
      <alignment horizontal="right" vertical="center"/>
    </xf>
    <xf numFmtId="0" fontId="14" fillId="0" borderId="28" xfId="0" applyFont="1" applyFill="1" applyBorder="1" applyAlignment="1">
      <alignment horizontal="left" vertical="center"/>
    </xf>
    <xf numFmtId="186" fontId="12" fillId="0" borderId="0" xfId="0" applyNumberFormat="1" applyFont="1" applyFill="1" applyAlignment="1">
      <alignment horizontal="right" vertical="center"/>
    </xf>
    <xf numFmtId="186" fontId="8" fillId="0" borderId="7" xfId="0" applyNumberFormat="1" applyFont="1" applyFill="1" applyBorder="1" applyAlignment="1">
      <alignment horizontal="right" vertical="center"/>
    </xf>
    <xf numFmtId="0" fontId="8" fillId="0" borderId="8" xfId="0" applyFont="1" applyFill="1" applyBorder="1" applyAlignment="1">
      <alignment horizontal="center" vertical="center"/>
    </xf>
    <xf numFmtId="0" fontId="9" fillId="0" borderId="31" xfId="0" applyFont="1" applyFill="1" applyBorder="1" applyAlignment="1">
      <alignment horizontal="left" vertical="center"/>
    </xf>
    <xf numFmtId="186" fontId="6" fillId="0" borderId="6" xfId="0" applyNumberFormat="1" applyFont="1" applyFill="1" applyBorder="1" applyAlignment="1">
      <alignment horizontal="center" vertical="center"/>
    </xf>
    <xf numFmtId="186" fontId="8" fillId="0" borderId="0" xfId="0" applyNumberFormat="1" applyFont="1" applyFill="1" applyAlignment="1">
      <alignment horizontal="right" vertical="center"/>
    </xf>
    <xf numFmtId="186" fontId="8" fillId="0" borderId="0" xfId="0" applyNumberFormat="1" applyFont="1" applyFill="1" applyAlignment="1">
      <alignment horizontal="left" vertical="center"/>
    </xf>
    <xf numFmtId="0" fontId="9" fillId="0" borderId="0" xfId="0" applyFont="1" applyFill="1" applyAlignment="1">
      <alignment horizontal="distributed" vertical="center"/>
    </xf>
    <xf numFmtId="186" fontId="12" fillId="0" borderId="10" xfId="1" applyNumberFormat="1" applyFont="1" applyFill="1" applyBorder="1">
      <alignment vertical="center"/>
    </xf>
    <xf numFmtId="0" fontId="12" fillId="0" borderId="11" xfId="0" applyFont="1" applyFill="1" applyBorder="1" applyAlignment="1">
      <alignment horizontal="center" vertical="center"/>
    </xf>
    <xf numFmtId="186" fontId="12" fillId="0" borderId="23" xfId="0" applyNumberFormat="1" applyFont="1" applyFill="1" applyBorder="1">
      <alignment vertical="center"/>
    </xf>
    <xf numFmtId="186" fontId="8" fillId="0" borderId="0" xfId="0" applyNumberFormat="1" applyFont="1" applyFill="1">
      <alignment vertical="center"/>
    </xf>
    <xf numFmtId="186" fontId="12" fillId="0" borderId="0" xfId="0" applyNumberFormat="1" applyFont="1" applyFill="1">
      <alignment vertical="center"/>
    </xf>
    <xf numFmtId="186" fontId="8" fillId="0" borderId="23" xfId="0" applyNumberFormat="1" applyFont="1" applyFill="1" applyBorder="1">
      <alignment vertical="center"/>
    </xf>
    <xf numFmtId="179" fontId="10" fillId="0" borderId="9" xfId="0" applyNumberFormat="1" applyFont="1" applyFill="1" applyBorder="1" applyAlignment="1">
      <alignment horizontal="center" vertical="center"/>
    </xf>
    <xf numFmtId="186" fontId="8" fillId="0" borderId="7" xfId="1" applyNumberFormat="1" applyFont="1" applyFill="1" applyBorder="1" applyAlignment="1">
      <alignment horizontal="right" vertical="center"/>
    </xf>
    <xf numFmtId="179" fontId="6" fillId="0" borderId="8" xfId="0" applyNumberFormat="1" applyFont="1" applyFill="1" applyBorder="1" applyAlignment="1">
      <alignment horizontal="center" vertical="center"/>
    </xf>
    <xf numFmtId="0" fontId="9" fillId="0" borderId="31" xfId="0" applyFont="1" applyFill="1" applyBorder="1" applyAlignment="1">
      <alignment horizontal="center" vertical="center"/>
    </xf>
    <xf numFmtId="179" fontId="5" fillId="0" borderId="0" xfId="0" applyNumberFormat="1" applyFont="1" applyFill="1">
      <alignment vertical="center"/>
    </xf>
    <xf numFmtId="179" fontId="6" fillId="0" borderId="0" xfId="0" applyNumberFormat="1"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right" vertical="center"/>
    </xf>
    <xf numFmtId="179" fontId="6" fillId="0" borderId="0" xfId="0" applyNumberFormat="1" applyFont="1" applyFill="1" applyBorder="1" applyAlignment="1">
      <alignment horizontal="right" vertical="center"/>
    </xf>
    <xf numFmtId="179" fontId="6" fillId="0" borderId="10" xfId="0" applyNumberFormat="1" applyFont="1" applyFill="1" applyBorder="1" applyAlignment="1">
      <alignment horizontal="right" vertical="center"/>
    </xf>
    <xf numFmtId="179" fontId="6" fillId="0" borderId="11" xfId="0" applyNumberFormat="1" applyFont="1" applyFill="1" applyBorder="1" applyAlignment="1">
      <alignment horizontal="right" vertical="center"/>
    </xf>
    <xf numFmtId="179" fontId="6" fillId="0" borderId="36" xfId="0" applyNumberFormat="1" applyFont="1" applyFill="1" applyBorder="1" applyAlignment="1">
      <alignment horizontal="center" vertical="center"/>
    </xf>
    <xf numFmtId="179" fontId="6" fillId="0" borderId="9" xfId="0" applyNumberFormat="1" applyFont="1" applyFill="1" applyBorder="1" applyAlignment="1">
      <alignment horizontal="right" vertical="center"/>
    </xf>
    <xf numFmtId="179" fontId="6" fillId="0" borderId="37" xfId="0" applyNumberFormat="1" applyFont="1" applyFill="1" applyBorder="1" applyAlignment="1">
      <alignment horizontal="center" vertical="center"/>
    </xf>
    <xf numFmtId="179" fontId="6" fillId="0" borderId="23" xfId="0" applyNumberFormat="1" applyFont="1" applyFill="1" applyBorder="1" applyAlignment="1">
      <alignment horizontal="right" vertical="center"/>
    </xf>
    <xf numFmtId="179" fontId="6" fillId="0" borderId="29" xfId="0" applyNumberFormat="1" applyFont="1" applyFill="1" applyBorder="1" applyAlignment="1">
      <alignment horizontal="right" vertical="center"/>
    </xf>
    <xf numFmtId="179" fontId="6" fillId="0" borderId="38" xfId="0" applyNumberFormat="1" applyFont="1" applyFill="1" applyBorder="1" applyAlignment="1">
      <alignment horizontal="center" vertical="center"/>
    </xf>
    <xf numFmtId="179" fontId="6" fillId="0" borderId="38" xfId="0" applyNumberFormat="1" applyFont="1" applyFill="1" applyBorder="1" applyAlignment="1">
      <alignment horizontal="center" vertical="center" wrapText="1"/>
    </xf>
    <xf numFmtId="179" fontId="6" fillId="0" borderId="37" xfId="0" applyNumberFormat="1" applyFont="1" applyFill="1" applyBorder="1" applyAlignment="1">
      <alignment horizontal="center" vertical="center" wrapText="1"/>
    </xf>
    <xf numFmtId="187" fontId="6" fillId="0" borderId="0" xfId="0" applyNumberFormat="1" applyFont="1" applyFill="1" applyBorder="1" applyAlignment="1">
      <alignment horizontal="right" vertical="center"/>
    </xf>
    <xf numFmtId="0" fontId="10" fillId="0" borderId="0" xfId="0" applyFont="1" applyFill="1" applyBorder="1">
      <alignment vertical="center"/>
    </xf>
    <xf numFmtId="179" fontId="10" fillId="0" borderId="39" xfId="0" applyNumberFormat="1" applyFont="1" applyFill="1" applyBorder="1" applyAlignment="1">
      <alignment horizontal="right" vertical="center"/>
    </xf>
    <xf numFmtId="179" fontId="10" fillId="0" borderId="40" xfId="0" applyNumberFormat="1" applyFont="1" applyFill="1" applyBorder="1" applyAlignment="1">
      <alignment horizontal="right" vertical="center"/>
    </xf>
    <xf numFmtId="179" fontId="10" fillId="0" borderId="41" xfId="0" applyNumberFormat="1" applyFont="1" applyFill="1" applyBorder="1" applyAlignment="1">
      <alignment horizontal="center" vertical="center"/>
    </xf>
    <xf numFmtId="176" fontId="5" fillId="0" borderId="0" xfId="0" applyNumberFormat="1" applyFont="1" applyFill="1" applyBorder="1">
      <alignment vertical="center"/>
    </xf>
    <xf numFmtId="0" fontId="15" fillId="0" borderId="0" xfId="0" applyFont="1" applyFill="1">
      <alignment vertical="center"/>
    </xf>
    <xf numFmtId="176" fontId="15" fillId="0" borderId="0" xfId="0" applyNumberFormat="1" applyFont="1" applyFill="1">
      <alignment vertical="center"/>
    </xf>
    <xf numFmtId="40" fontId="6" fillId="0" borderId="0" xfId="1" applyNumberFormat="1" applyFont="1" applyFill="1">
      <alignment vertical="center"/>
    </xf>
    <xf numFmtId="186" fontId="8" fillId="0" borderId="0" xfId="0" applyNumberFormat="1" applyFont="1" applyFill="1" applyBorder="1">
      <alignment vertical="center"/>
    </xf>
    <xf numFmtId="0" fontId="13" fillId="0" borderId="43" xfId="0" applyFont="1" applyFill="1" applyBorder="1" applyAlignment="1">
      <alignment horizontal="left" vertical="center"/>
    </xf>
    <xf numFmtId="0" fontId="8" fillId="0" borderId="44" xfId="0" applyFont="1" applyFill="1" applyBorder="1" applyAlignment="1">
      <alignment horizontal="center" vertical="center"/>
    </xf>
    <xf numFmtId="186" fontId="8" fillId="0" borderId="42" xfId="1" applyNumberFormat="1" applyFont="1" applyFill="1" applyBorder="1">
      <alignment vertical="center"/>
    </xf>
    <xf numFmtId="186" fontId="12" fillId="0" borderId="42" xfId="1" applyNumberFormat="1" applyFont="1" applyFill="1" applyBorder="1">
      <alignment vertical="center"/>
    </xf>
    <xf numFmtId="0" fontId="12" fillId="0" borderId="44" xfId="0" applyFont="1" applyFill="1" applyBorder="1" applyAlignment="1">
      <alignment horizontal="center" vertical="center"/>
    </xf>
    <xf numFmtId="0" fontId="13" fillId="0" borderId="45" xfId="0" applyFont="1" applyFill="1" applyBorder="1" applyAlignment="1">
      <alignment horizontal="left" vertical="center"/>
    </xf>
    <xf numFmtId="0" fontId="12" fillId="0" borderId="46" xfId="0" applyFont="1" applyFill="1" applyBorder="1" applyAlignment="1">
      <alignment horizontal="center" vertical="center"/>
    </xf>
    <xf numFmtId="186" fontId="12" fillId="0" borderId="47" xfId="1" applyNumberFormat="1" applyFont="1" applyFill="1" applyBorder="1">
      <alignment vertical="center"/>
    </xf>
    <xf numFmtId="0" fontId="10" fillId="0" borderId="23" xfId="0" applyFont="1" applyFill="1" applyBorder="1">
      <alignment vertical="center"/>
    </xf>
    <xf numFmtId="186" fontId="6" fillId="0" borderId="0" xfId="0" applyNumberFormat="1" applyFont="1" applyFill="1" applyAlignment="1">
      <alignment horizontal="left" vertical="center"/>
    </xf>
    <xf numFmtId="186" fontId="10" fillId="0" borderId="0" xfId="0" applyNumberFormat="1" applyFont="1" applyFill="1" applyAlignment="1">
      <alignment horizontal="left" vertical="center"/>
    </xf>
    <xf numFmtId="0" fontId="10" fillId="0" borderId="0" xfId="0" applyFont="1" applyFill="1" applyAlignment="1">
      <alignment horizontal="left" vertical="center"/>
    </xf>
    <xf numFmtId="1" fontId="10" fillId="0" borderId="0" xfId="0" applyNumberFormat="1" applyFont="1" applyFill="1" applyAlignment="1">
      <alignment horizontal="left" vertical="center"/>
    </xf>
    <xf numFmtId="0" fontId="6" fillId="0" borderId="0" xfId="0" applyFont="1" applyAlignment="1">
      <alignment horizontal="left" vertical="center"/>
    </xf>
    <xf numFmtId="0" fontId="6" fillId="0" borderId="5" xfId="0" applyFont="1" applyFill="1" applyBorder="1" applyAlignment="1">
      <alignment horizontal="center" vertical="center" wrapText="1"/>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176" fontId="6" fillId="0" borderId="0" xfId="0" applyNumberFormat="1" applyFont="1" applyFill="1" applyBorder="1" applyAlignment="1">
      <alignment horizontal="left" vertical="center"/>
    </xf>
    <xf numFmtId="179" fontId="10" fillId="0" borderId="48" xfId="0" applyNumberFormat="1" applyFont="1" applyFill="1" applyBorder="1" applyAlignment="1">
      <alignment horizontal="center" vertical="center"/>
    </xf>
    <xf numFmtId="179" fontId="6" fillId="0" borderId="28" xfId="0" applyNumberFormat="1" applyFont="1" applyFill="1" applyBorder="1" applyAlignment="1">
      <alignment horizontal="center" vertical="center"/>
    </xf>
    <xf numFmtId="179" fontId="6" fillId="0" borderId="30" xfId="0" applyNumberFormat="1" applyFont="1" applyFill="1" applyBorder="1" applyAlignment="1">
      <alignment horizontal="center" vertical="center"/>
    </xf>
    <xf numFmtId="179" fontId="6" fillId="0" borderId="28" xfId="0" applyNumberFormat="1" applyFont="1" applyFill="1" applyBorder="1" applyAlignment="1">
      <alignment horizontal="center" vertical="center" wrapText="1"/>
    </xf>
    <xf numFmtId="179" fontId="6" fillId="0" borderId="27" xfId="0" applyNumberFormat="1" applyFont="1" applyFill="1" applyBorder="1" applyAlignment="1">
      <alignment horizontal="center" vertical="center"/>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51" xfId="0" applyFont="1" applyFill="1" applyBorder="1" applyAlignment="1">
      <alignment horizontal="center" vertical="center" wrapText="1"/>
    </xf>
    <xf numFmtId="179" fontId="16" fillId="0" borderId="52" xfId="0" applyNumberFormat="1" applyFont="1" applyFill="1" applyBorder="1" applyAlignment="1">
      <alignment horizontal="center" vertical="center" wrapText="1"/>
    </xf>
    <xf numFmtId="179" fontId="16" fillId="0" borderId="52" xfId="0" applyNumberFormat="1" applyFont="1" applyFill="1" applyBorder="1" applyAlignment="1">
      <alignment horizontal="center" vertical="center"/>
    </xf>
    <xf numFmtId="179" fontId="16" fillId="0" borderId="53" xfId="0" applyNumberFormat="1" applyFont="1" applyFill="1" applyBorder="1" applyAlignment="1">
      <alignment horizontal="center" vertical="center" wrapText="1"/>
    </xf>
    <xf numFmtId="176" fontId="6" fillId="0" borderId="25" xfId="0" applyNumberFormat="1" applyFont="1" applyFill="1" applyBorder="1" applyAlignment="1">
      <alignment horizontal="center" vertical="center" wrapText="1"/>
    </xf>
    <xf numFmtId="38" fontId="16" fillId="0" borderId="12" xfId="0" applyNumberFormat="1" applyFont="1" applyFill="1" applyBorder="1" applyAlignment="1">
      <alignment horizontal="right" vertical="center"/>
    </xf>
    <xf numFmtId="38" fontId="16" fillId="0" borderId="12" xfId="0" applyNumberFormat="1" applyFont="1" applyFill="1" applyBorder="1" applyAlignment="1">
      <alignment horizontal="right" vertical="center" wrapText="1"/>
    </xf>
    <xf numFmtId="38" fontId="16" fillId="0" borderId="54" xfId="0" applyNumberFormat="1" applyFont="1" applyFill="1" applyBorder="1" applyAlignment="1">
      <alignment horizontal="right" vertical="center"/>
    </xf>
    <xf numFmtId="176" fontId="16" fillId="0" borderId="12" xfId="0" applyNumberFormat="1" applyFont="1" applyFill="1" applyBorder="1" applyAlignment="1">
      <alignment horizontal="center" vertical="center" wrapText="1"/>
    </xf>
    <xf numFmtId="176" fontId="16" fillId="0" borderId="12" xfId="0" applyNumberFormat="1" applyFont="1" applyFill="1" applyBorder="1" applyAlignment="1">
      <alignment horizontal="center" vertical="center"/>
    </xf>
    <xf numFmtId="176" fontId="16" fillId="0" borderId="54"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2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186" fontId="6" fillId="0" borderId="3" xfId="0" applyNumberFormat="1" applyFont="1" applyFill="1" applyBorder="1" applyAlignment="1">
      <alignment horizontal="center" vertical="center"/>
    </xf>
    <xf numFmtId="186" fontId="6" fillId="0" borderId="25"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7"/>
  <sheetViews>
    <sheetView zoomScaleNormal="100" workbookViewId="0"/>
  </sheetViews>
  <sheetFormatPr defaultColWidth="10.7109375" defaultRowHeight="23.25" customHeight="1" x14ac:dyDescent="0.15"/>
  <cols>
    <col min="1" max="1" width="5.42578125" style="4" customWidth="1"/>
    <col min="2" max="2" width="12.5703125" style="4" customWidth="1"/>
    <col min="3" max="3" width="17.42578125" style="4" bestFit="1" customWidth="1"/>
    <col min="4" max="4" width="10.42578125" style="32" customWidth="1"/>
    <col min="5" max="5" width="5.28515625" style="4" customWidth="1"/>
    <col min="6" max="6" width="12.42578125" style="4" customWidth="1"/>
    <col min="7" max="7" width="16.140625" style="4" bestFit="1" customWidth="1"/>
    <col min="8" max="8" width="10.7109375" style="4" customWidth="1"/>
    <col min="9" max="9" width="10.7109375" style="4"/>
    <col min="10" max="10" width="18.7109375" style="4" bestFit="1" customWidth="1"/>
    <col min="11" max="11" width="13.5703125" style="4" bestFit="1" customWidth="1"/>
    <col min="12" max="16384" width="10.7109375" style="4"/>
  </cols>
  <sheetData>
    <row r="1" spans="1:11" ht="24.95" customHeight="1" x14ac:dyDescent="0.15">
      <c r="A1" s="1" t="s">
        <v>0</v>
      </c>
      <c r="B1" s="2"/>
      <c r="C1" s="2"/>
      <c r="D1" s="3"/>
      <c r="E1" s="2"/>
      <c r="F1" s="2"/>
      <c r="G1" s="2"/>
      <c r="H1" s="2"/>
    </row>
    <row r="2" spans="1:11" ht="9.9499999999999993" customHeight="1" x14ac:dyDescent="0.15">
      <c r="A2" s="5"/>
      <c r="B2" s="5"/>
      <c r="C2" s="5"/>
      <c r="D2" s="6"/>
      <c r="E2" s="5"/>
      <c r="F2" s="5"/>
      <c r="G2" s="5"/>
      <c r="H2" s="5"/>
    </row>
    <row r="3" spans="1:11" s="10" customFormat="1" ht="20.100000000000001" customHeight="1" thickBot="1" x14ac:dyDescent="0.2">
      <c r="A3" s="7" t="s">
        <v>35</v>
      </c>
      <c r="B3" s="7"/>
      <c r="C3" s="7"/>
      <c r="D3" s="8"/>
      <c r="E3" s="7"/>
      <c r="F3" s="7"/>
      <c r="G3" s="7"/>
      <c r="H3" s="9" t="s">
        <v>31</v>
      </c>
    </row>
    <row r="4" spans="1:11" s="10" customFormat="1" ht="20.100000000000001" customHeight="1" x14ac:dyDescent="0.15">
      <c r="A4" s="172" t="s">
        <v>1</v>
      </c>
      <c r="B4" s="173"/>
      <c r="C4" s="173"/>
      <c r="D4" s="174"/>
      <c r="E4" s="175" t="s">
        <v>2</v>
      </c>
      <c r="F4" s="173"/>
      <c r="G4" s="173"/>
      <c r="H4" s="174"/>
    </row>
    <row r="5" spans="1:11" s="10" customFormat="1" ht="20.100000000000001" customHeight="1" x14ac:dyDescent="0.15">
      <c r="A5" s="11" t="s">
        <v>3</v>
      </c>
      <c r="B5" s="12" t="s">
        <v>4</v>
      </c>
      <c r="C5" s="12" t="s">
        <v>5</v>
      </c>
      <c r="D5" s="45" t="s">
        <v>6</v>
      </c>
      <c r="E5" s="43" t="s">
        <v>7</v>
      </c>
      <c r="F5" s="50" t="s">
        <v>8</v>
      </c>
      <c r="G5" s="11" t="s">
        <v>9</v>
      </c>
      <c r="H5" s="13" t="s">
        <v>6</v>
      </c>
    </row>
    <row r="6" spans="1:11" s="10" customFormat="1" ht="20.100000000000001" customHeight="1" x14ac:dyDescent="0.15">
      <c r="A6" s="14">
        <v>1</v>
      </c>
      <c r="B6" s="15" t="s">
        <v>18</v>
      </c>
      <c r="C6" s="39">
        <v>15843021</v>
      </c>
      <c r="D6" s="16">
        <v>16.100000000000001</v>
      </c>
      <c r="E6" s="51">
        <v>1</v>
      </c>
      <c r="F6" s="14" t="s">
        <v>18</v>
      </c>
      <c r="G6" s="39">
        <v>20145726</v>
      </c>
      <c r="H6" s="17">
        <v>17</v>
      </c>
    </row>
    <row r="7" spans="1:11" s="10" customFormat="1" ht="20.100000000000001" customHeight="1" x14ac:dyDescent="0.15">
      <c r="A7" s="18">
        <v>2</v>
      </c>
      <c r="B7" s="19" t="s">
        <v>19</v>
      </c>
      <c r="C7" s="20">
        <v>14012370</v>
      </c>
      <c r="D7" s="21">
        <v>14.3</v>
      </c>
      <c r="E7" s="44">
        <v>2</v>
      </c>
      <c r="F7" s="19" t="s">
        <v>21</v>
      </c>
      <c r="G7" s="20">
        <v>15400042</v>
      </c>
      <c r="H7" s="22">
        <v>13</v>
      </c>
      <c r="J7" s="18"/>
    </row>
    <row r="8" spans="1:11" s="10" customFormat="1" ht="20.100000000000001" customHeight="1" x14ac:dyDescent="0.15">
      <c r="A8" s="18">
        <v>3</v>
      </c>
      <c r="B8" s="19" t="s">
        <v>20</v>
      </c>
      <c r="C8" s="20">
        <v>8241529</v>
      </c>
      <c r="D8" s="21">
        <v>8.4</v>
      </c>
      <c r="E8" s="44">
        <v>3</v>
      </c>
      <c r="F8" s="19" t="s">
        <v>19</v>
      </c>
      <c r="G8" s="20">
        <v>7380966</v>
      </c>
      <c r="H8" s="22">
        <v>6.2</v>
      </c>
    </row>
    <row r="9" spans="1:11" s="10" customFormat="1" ht="20.100000000000001" customHeight="1" x14ac:dyDescent="0.15">
      <c r="A9" s="18">
        <v>4</v>
      </c>
      <c r="B9" s="19" t="s">
        <v>21</v>
      </c>
      <c r="C9" s="20">
        <v>7469375</v>
      </c>
      <c r="D9" s="46">
        <v>7.6</v>
      </c>
      <c r="E9" s="18">
        <v>4</v>
      </c>
      <c r="F9" s="19" t="s">
        <v>20</v>
      </c>
      <c r="G9" s="20">
        <v>6735210</v>
      </c>
      <c r="H9" s="22">
        <v>5.7</v>
      </c>
      <c r="J9" s="18"/>
    </row>
    <row r="10" spans="1:11" s="10" customFormat="1" ht="20.100000000000001" customHeight="1" x14ac:dyDescent="0.15">
      <c r="A10" s="18">
        <v>5</v>
      </c>
      <c r="B10" s="19" t="s">
        <v>22</v>
      </c>
      <c r="C10" s="20">
        <v>7187977</v>
      </c>
      <c r="D10" s="21">
        <v>7.3</v>
      </c>
      <c r="E10" s="44">
        <v>5</v>
      </c>
      <c r="F10" s="19" t="s">
        <v>24</v>
      </c>
      <c r="G10" s="41">
        <v>6312431</v>
      </c>
      <c r="H10" s="22">
        <v>5.3</v>
      </c>
    </row>
    <row r="11" spans="1:11" s="10" customFormat="1" ht="20.100000000000001" customHeight="1" x14ac:dyDescent="0.15">
      <c r="A11" s="18">
        <v>6</v>
      </c>
      <c r="B11" s="19" t="s">
        <v>23</v>
      </c>
      <c r="C11" s="20">
        <v>6447560</v>
      </c>
      <c r="D11" s="21">
        <v>6.6</v>
      </c>
      <c r="E11" s="44">
        <v>6</v>
      </c>
      <c r="F11" s="19" t="s">
        <v>28</v>
      </c>
      <c r="G11" s="20">
        <v>5810398</v>
      </c>
      <c r="H11" s="22">
        <v>4.9000000000000004</v>
      </c>
    </row>
    <row r="12" spans="1:11" s="10" customFormat="1" ht="20.100000000000001" customHeight="1" x14ac:dyDescent="0.15">
      <c r="A12" s="18">
        <v>7</v>
      </c>
      <c r="B12" s="19" t="s">
        <v>24</v>
      </c>
      <c r="C12" s="20">
        <v>5003410</v>
      </c>
      <c r="D12" s="21">
        <v>5.0999999999999996</v>
      </c>
      <c r="E12" s="44">
        <v>7</v>
      </c>
      <c r="F12" s="19" t="s">
        <v>23</v>
      </c>
      <c r="G12" s="20">
        <v>5039880</v>
      </c>
      <c r="H12" s="22">
        <v>4.3</v>
      </c>
    </row>
    <row r="13" spans="1:11" s="10" customFormat="1" ht="20.100000000000001" customHeight="1" x14ac:dyDescent="0.15">
      <c r="A13" s="18">
        <v>8</v>
      </c>
      <c r="B13" s="19" t="s">
        <v>25</v>
      </c>
      <c r="C13" s="20">
        <v>3914337</v>
      </c>
      <c r="D13" s="21">
        <v>4</v>
      </c>
      <c r="E13" s="44">
        <v>8</v>
      </c>
      <c r="F13" s="19" t="s">
        <v>22</v>
      </c>
      <c r="G13" s="20">
        <v>4875305</v>
      </c>
      <c r="H13" s="22">
        <v>4.0999999999999996</v>
      </c>
    </row>
    <row r="14" spans="1:11" s="10" customFormat="1" ht="20.100000000000001" customHeight="1" x14ac:dyDescent="0.15">
      <c r="A14" s="18">
        <v>9</v>
      </c>
      <c r="B14" s="19" t="s">
        <v>26</v>
      </c>
      <c r="C14" s="20">
        <v>2531038</v>
      </c>
      <c r="D14" s="21">
        <v>2.6</v>
      </c>
      <c r="E14" s="47">
        <v>9</v>
      </c>
      <c r="F14" s="18" t="s">
        <v>29</v>
      </c>
      <c r="G14" s="41">
        <v>3924386</v>
      </c>
      <c r="H14" s="22">
        <v>3.3</v>
      </c>
      <c r="K14" s="20"/>
    </row>
    <row r="15" spans="1:11" s="10" customFormat="1" ht="20.100000000000001" customHeight="1" x14ac:dyDescent="0.15">
      <c r="A15" s="18">
        <v>10</v>
      </c>
      <c r="B15" s="19" t="s">
        <v>27</v>
      </c>
      <c r="C15" s="20">
        <v>2249511</v>
      </c>
      <c r="D15" s="21">
        <v>2.2999999999999998</v>
      </c>
      <c r="E15" s="44">
        <v>10</v>
      </c>
      <c r="F15" s="19" t="s">
        <v>30</v>
      </c>
      <c r="G15" s="20">
        <v>2515193</v>
      </c>
      <c r="H15" s="22">
        <v>2.1</v>
      </c>
    </row>
    <row r="16" spans="1:11" s="10" customFormat="1" ht="20.100000000000001" customHeight="1" x14ac:dyDescent="0.15">
      <c r="A16" s="18"/>
      <c r="B16" s="23"/>
      <c r="C16" s="20"/>
      <c r="D16" s="24"/>
      <c r="E16" s="47"/>
      <c r="F16" s="18"/>
      <c r="G16" s="20"/>
      <c r="H16" s="42"/>
      <c r="K16" s="25"/>
    </row>
    <row r="17" spans="1:11" s="10" customFormat="1" ht="20.100000000000001" customHeight="1" x14ac:dyDescent="0.15">
      <c r="A17" s="18">
        <v>18</v>
      </c>
      <c r="B17" s="23" t="s">
        <v>10</v>
      </c>
      <c r="C17" s="20">
        <v>1053981</v>
      </c>
      <c r="D17" s="21">
        <v>1.1000000000000001</v>
      </c>
      <c r="E17" s="44"/>
      <c r="F17" s="23"/>
      <c r="G17" s="20"/>
      <c r="H17" s="34"/>
      <c r="J17" s="36"/>
      <c r="K17" s="25"/>
    </row>
    <row r="18" spans="1:11" s="10" customFormat="1" ht="20.100000000000001" customHeight="1" x14ac:dyDescent="0.15">
      <c r="A18" s="18"/>
      <c r="B18" s="23"/>
      <c r="C18" s="20"/>
      <c r="D18" s="34"/>
      <c r="E18" s="47"/>
      <c r="F18" s="48"/>
      <c r="G18" s="20"/>
      <c r="H18" s="24"/>
      <c r="J18" s="36"/>
      <c r="K18" s="25"/>
    </row>
    <row r="19" spans="1:11" s="10" customFormat="1" ht="20.100000000000001" customHeight="1" x14ac:dyDescent="0.15">
      <c r="A19" s="18" t="s">
        <v>11</v>
      </c>
      <c r="B19" s="23" t="s">
        <v>12</v>
      </c>
      <c r="C19" s="25">
        <v>24219503</v>
      </c>
      <c r="D19" s="26">
        <v>24.6</v>
      </c>
      <c r="E19" s="47" t="s">
        <v>11</v>
      </c>
      <c r="F19" s="48" t="s">
        <v>13</v>
      </c>
      <c r="G19" s="41">
        <v>40363616</v>
      </c>
      <c r="H19" s="35">
        <v>34.1</v>
      </c>
      <c r="J19" s="36"/>
    </row>
    <row r="20" spans="1:11" s="10" customFormat="1" ht="20.100000000000001" customHeight="1" x14ac:dyDescent="0.15">
      <c r="A20" s="18"/>
      <c r="B20" s="23"/>
      <c r="C20" s="20"/>
      <c r="D20" s="20"/>
      <c r="E20" s="47"/>
      <c r="F20" s="48"/>
      <c r="G20" s="20"/>
      <c r="H20" s="20"/>
      <c r="J20" s="38"/>
      <c r="K20" s="25"/>
    </row>
    <row r="21" spans="1:11" s="10" customFormat="1" ht="20.100000000000001" customHeight="1" thickBot="1" x14ac:dyDescent="0.2">
      <c r="A21" s="27"/>
      <c r="B21" s="28" t="s">
        <v>14</v>
      </c>
      <c r="C21" s="40">
        <v>98173612</v>
      </c>
      <c r="D21" s="29">
        <v>100</v>
      </c>
      <c r="E21" s="49"/>
      <c r="F21" s="28" t="s">
        <v>15</v>
      </c>
      <c r="G21" s="40">
        <v>118503153</v>
      </c>
      <c r="H21" s="29">
        <v>100</v>
      </c>
      <c r="J21" s="37"/>
      <c r="K21" s="25"/>
    </row>
    <row r="22" spans="1:11" s="10" customFormat="1" ht="20.100000000000001" customHeight="1" x14ac:dyDescent="0.15">
      <c r="A22" s="30"/>
      <c r="D22" s="31"/>
      <c r="E22" s="9"/>
      <c r="F22" s="9"/>
      <c r="G22" s="9"/>
      <c r="H22" s="9" t="s">
        <v>16</v>
      </c>
    </row>
    <row r="23" spans="1:11" s="10" customFormat="1" ht="20.100000000000001" customHeight="1" x14ac:dyDescent="0.15">
      <c r="A23" s="176" t="s">
        <v>17</v>
      </c>
      <c r="B23" s="176"/>
      <c r="C23" s="176"/>
      <c r="D23" s="176"/>
      <c r="E23" s="176"/>
      <c r="F23" s="176"/>
      <c r="G23" s="176"/>
      <c r="H23" s="176"/>
    </row>
    <row r="24" spans="1:11" s="10" customFormat="1" ht="19.5" customHeight="1" x14ac:dyDescent="0.15">
      <c r="A24" s="176" t="s">
        <v>33</v>
      </c>
      <c r="B24" s="176"/>
      <c r="C24" s="176"/>
      <c r="D24" s="176"/>
      <c r="E24" s="176"/>
      <c r="F24" s="176"/>
      <c r="G24" s="176"/>
      <c r="H24" s="176"/>
      <c r="J24" s="25"/>
    </row>
    <row r="25" spans="1:11" ht="20.100000000000001" customHeight="1" x14ac:dyDescent="0.15">
      <c r="A25" s="10" t="s">
        <v>32</v>
      </c>
      <c r="J25" s="33"/>
    </row>
    <row r="26" spans="1:11" ht="20.100000000000001" customHeight="1" x14ac:dyDescent="0.15">
      <c r="A26" s="10" t="s">
        <v>34</v>
      </c>
    </row>
    <row r="27" spans="1:11" ht="23.25" customHeight="1" x14ac:dyDescent="0.15">
      <c r="A27" s="10"/>
      <c r="C27" s="33"/>
    </row>
  </sheetData>
  <mergeCells count="4">
    <mergeCell ref="A4:D4"/>
    <mergeCell ref="E4:H4"/>
    <mergeCell ref="A23:H23"/>
    <mergeCell ref="A24:H24"/>
  </mergeCells>
  <phoneticPr fontId="3"/>
  <pageMargins left="0.78740157480314965" right="0.78740157480314965" top="0.98425196850393704" bottom="0.39370078740157483" header="0.51181102362204722" footer="0.19685039370078741"/>
  <pageSetup paperSize="9" firstPageNumber="40" fitToHeight="10" orientation="portrait" useFirstPageNumber="1" r:id="rId1"/>
  <headerFooter alignWithMargins="0">
    <oddHeader>&amp;R&amp;"ＭＳ ゴシック,標準"&amp;11 7. 貿易</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zoomScalePageLayoutView="145" workbookViewId="0"/>
  </sheetViews>
  <sheetFormatPr defaultColWidth="10.7109375" defaultRowHeight="23.25" customHeight="1" x14ac:dyDescent="0.15"/>
  <cols>
    <col min="1" max="1" width="12.42578125" style="4" customWidth="1"/>
    <col min="2" max="2" width="23.85546875" style="4" customWidth="1"/>
    <col min="3" max="3" width="15.7109375" style="32" customWidth="1"/>
    <col min="4" max="4" width="26.42578125" style="4" bestFit="1" customWidth="1"/>
    <col min="5" max="5" width="15.7109375" style="4" customWidth="1"/>
    <col min="6" max="8" width="10.7109375" style="4"/>
    <col min="9" max="9" width="17.42578125" style="4" bestFit="1" customWidth="1"/>
    <col min="10" max="16384" width="10.7109375" style="4"/>
  </cols>
  <sheetData>
    <row r="1" spans="1:9" ht="24.95" customHeight="1" x14ac:dyDescent="0.15">
      <c r="A1" s="1" t="s">
        <v>39</v>
      </c>
      <c r="B1" s="2"/>
      <c r="C1" s="3"/>
      <c r="D1" s="2"/>
      <c r="E1" s="2"/>
    </row>
    <row r="2" spans="1:9" ht="9.75" customHeight="1" x14ac:dyDescent="0.15">
      <c r="A2" s="5"/>
      <c r="B2" s="5"/>
      <c r="C2" s="6"/>
      <c r="D2" s="5"/>
      <c r="E2" s="5"/>
    </row>
    <row r="3" spans="1:9" s="10" customFormat="1" ht="20.100000000000001" customHeight="1" thickBot="1" x14ac:dyDescent="0.2">
      <c r="A3" s="7"/>
      <c r="B3" s="7"/>
      <c r="C3" s="8"/>
      <c r="D3" s="7"/>
      <c r="E3" s="9" t="s">
        <v>243</v>
      </c>
    </row>
    <row r="4" spans="1:9" s="10" customFormat="1" ht="20.100000000000001" customHeight="1" x14ac:dyDescent="0.15">
      <c r="A4" s="177" t="s">
        <v>38</v>
      </c>
      <c r="B4" s="179" t="s">
        <v>1</v>
      </c>
      <c r="C4" s="172"/>
      <c r="D4" s="174" t="s">
        <v>2</v>
      </c>
      <c r="E4" s="179"/>
    </row>
    <row r="5" spans="1:9" s="10" customFormat="1" ht="20.100000000000001" customHeight="1" x14ac:dyDescent="0.15">
      <c r="A5" s="178"/>
      <c r="B5" s="11" t="s">
        <v>5</v>
      </c>
      <c r="C5" s="63" t="s">
        <v>37</v>
      </c>
      <c r="D5" s="12" t="s">
        <v>5</v>
      </c>
      <c r="E5" s="13" t="s">
        <v>37</v>
      </c>
    </row>
    <row r="6" spans="1:9" s="10" customFormat="1" ht="20.100000000000001" customHeight="1" x14ac:dyDescent="0.15">
      <c r="A6" s="61" t="s">
        <v>234</v>
      </c>
      <c r="B6" s="62">
        <v>1039647</v>
      </c>
      <c r="C6" s="24">
        <v>114.25020406</v>
      </c>
      <c r="D6" s="62">
        <v>2168100</v>
      </c>
      <c r="E6" s="24">
        <v>110.4</v>
      </c>
      <c r="I6" s="58"/>
    </row>
    <row r="7" spans="1:9" s="10" customFormat="1" ht="20.100000000000001" customHeight="1" x14ac:dyDescent="0.15">
      <c r="A7" s="61" t="s">
        <v>235</v>
      </c>
      <c r="B7" s="62">
        <v>1006881</v>
      </c>
      <c r="C7" s="24">
        <v>96.848354499999999</v>
      </c>
      <c r="D7" s="62">
        <v>2406144</v>
      </c>
      <c r="E7" s="24">
        <v>110.97938406999999</v>
      </c>
      <c r="I7" s="58"/>
    </row>
    <row r="8" spans="1:9" s="10" customFormat="1" ht="20.100000000000001" customHeight="1" x14ac:dyDescent="0.15">
      <c r="A8" s="61" t="s">
        <v>236</v>
      </c>
      <c r="B8" s="62">
        <v>923352</v>
      </c>
      <c r="C8" s="24">
        <v>91.704192180000007</v>
      </c>
      <c r="D8" s="62">
        <v>1662309</v>
      </c>
      <c r="E8" s="24">
        <v>69.086027490000006</v>
      </c>
      <c r="I8" s="58"/>
    </row>
    <row r="9" spans="1:9" s="10" customFormat="1" ht="20.100000000000001" customHeight="1" x14ac:dyDescent="0.15">
      <c r="A9" s="61" t="s">
        <v>237</v>
      </c>
      <c r="B9" s="62">
        <v>795944</v>
      </c>
      <c r="C9" s="24">
        <v>86.201538959999993</v>
      </c>
      <c r="D9" s="62">
        <v>1127307</v>
      </c>
      <c r="E9" s="24">
        <v>67.815734000000006</v>
      </c>
      <c r="I9" s="58"/>
    </row>
    <row r="10" spans="1:9" s="10" customFormat="1" ht="20.100000000000001" customHeight="1" x14ac:dyDescent="0.15">
      <c r="A10" s="61" t="s">
        <v>238</v>
      </c>
      <c r="B10" s="62">
        <v>802602</v>
      </c>
      <c r="C10" s="24">
        <v>100.8</v>
      </c>
      <c r="D10" s="62">
        <v>1365256</v>
      </c>
      <c r="E10" s="24">
        <v>121.1</v>
      </c>
      <c r="I10" s="58"/>
    </row>
    <row r="11" spans="1:9" s="10" customFormat="1" ht="20.100000000000001" customHeight="1" x14ac:dyDescent="0.15">
      <c r="A11" s="61" t="s">
        <v>239</v>
      </c>
      <c r="B11" s="62">
        <v>836362</v>
      </c>
      <c r="C11" s="24">
        <v>104.2</v>
      </c>
      <c r="D11" s="62">
        <v>1718812</v>
      </c>
      <c r="E11" s="24">
        <v>125.9</v>
      </c>
      <c r="I11" s="58"/>
    </row>
    <row r="12" spans="1:9" s="10" customFormat="1" ht="20.100000000000001" customHeight="1" x14ac:dyDescent="0.15">
      <c r="A12" s="61" t="s">
        <v>36</v>
      </c>
      <c r="B12" s="62">
        <v>836059</v>
      </c>
      <c r="C12" s="24">
        <v>100</v>
      </c>
      <c r="D12" s="62">
        <v>1586859</v>
      </c>
      <c r="E12" s="24">
        <v>92.3</v>
      </c>
      <c r="I12" s="58"/>
    </row>
    <row r="13" spans="1:9" s="10" customFormat="1" ht="20.100000000000001" customHeight="1" x14ac:dyDescent="0.15">
      <c r="A13" s="61" t="s">
        <v>240</v>
      </c>
      <c r="B13" s="62">
        <v>725204</v>
      </c>
      <c r="C13" s="24">
        <v>86.7</v>
      </c>
      <c r="D13" s="62">
        <v>1075265</v>
      </c>
      <c r="E13" s="24">
        <v>67.8</v>
      </c>
      <c r="I13" s="58"/>
    </row>
    <row r="14" spans="1:9" s="10" customFormat="1" ht="20.100000000000001" customHeight="1" x14ac:dyDescent="0.15">
      <c r="A14" s="61" t="s">
        <v>241</v>
      </c>
      <c r="B14" s="60">
        <v>857502</v>
      </c>
      <c r="C14" s="24">
        <v>118.2</v>
      </c>
      <c r="D14" s="59">
        <v>1517483</v>
      </c>
      <c r="E14" s="24">
        <v>141.1</v>
      </c>
      <c r="I14" s="58"/>
    </row>
    <row r="15" spans="1:9" s="10" customFormat="1" ht="20.100000000000001" customHeight="1" thickBot="1" x14ac:dyDescent="0.2">
      <c r="A15" s="57" t="s">
        <v>242</v>
      </c>
      <c r="B15" s="56">
        <v>1053984</v>
      </c>
      <c r="C15" s="55">
        <v>122.9</v>
      </c>
      <c r="D15" s="56">
        <v>2514443</v>
      </c>
      <c r="E15" s="55">
        <v>165.7</v>
      </c>
    </row>
    <row r="16" spans="1:9" s="10" customFormat="1" ht="20.100000000000001" customHeight="1" x14ac:dyDescent="0.15">
      <c r="A16" s="144" t="s">
        <v>244</v>
      </c>
      <c r="C16" s="31"/>
      <c r="D16" s="9"/>
      <c r="E16" s="9"/>
    </row>
    <row r="17" spans="2:5" s="10" customFormat="1" ht="20.100000000000001" customHeight="1" x14ac:dyDescent="0.15">
      <c r="B17" s="54"/>
      <c r="C17" s="129"/>
      <c r="D17" s="54"/>
      <c r="E17" s="9"/>
    </row>
    <row r="18" spans="2:5" ht="20.100000000000001" customHeight="1" x14ac:dyDescent="0.15">
      <c r="C18" s="53"/>
    </row>
    <row r="19" spans="2:5" ht="20.100000000000001" customHeight="1" x14ac:dyDescent="0.15"/>
    <row r="20" spans="2:5" ht="20.100000000000001" customHeight="1" x14ac:dyDescent="0.15">
      <c r="D20" s="52"/>
    </row>
    <row r="21" spans="2:5" ht="20.100000000000001" customHeight="1" x14ac:dyDescent="0.15"/>
    <row r="22" spans="2:5" ht="20.100000000000001" customHeight="1" x14ac:dyDescent="0.15"/>
    <row r="23" spans="2:5" ht="20.100000000000001" customHeight="1" x14ac:dyDescent="0.15"/>
    <row r="24" spans="2:5" ht="20.100000000000001" customHeight="1" x14ac:dyDescent="0.15"/>
    <row r="25" spans="2:5" ht="20.100000000000001" customHeight="1" x14ac:dyDescent="0.15"/>
  </sheetData>
  <mergeCells count="3">
    <mergeCell ref="A4:A5"/>
    <mergeCell ref="B4:C4"/>
    <mergeCell ref="D4:E4"/>
  </mergeCells>
  <phoneticPr fontId="3"/>
  <pageMargins left="0.78740157480314965" right="0.78740157480314965" top="0.98425196850393704" bottom="0.39370078740157483" header="0.51181102362204722" footer="0.19685039370078741"/>
  <pageSetup paperSize="9" firstPageNumber="41" orientation="portrait" useFirstPageNumber="1" r:id="rId1"/>
  <headerFooter alignWithMargins="0">
    <oddHeader>&amp;R&amp;"ＭＳ ゴシック,標準"&amp;11 7. 貿易</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5"/>
  <sheetViews>
    <sheetView showZeros="0" tabSelected="1" zoomScaleNormal="100" zoomScaleSheetLayoutView="100" workbookViewId="0">
      <pane xSplit="1" topLeftCell="B1" activePane="topRight" state="frozen"/>
      <selection activeCell="A7" sqref="A7"/>
      <selection pane="topRight"/>
    </sheetView>
  </sheetViews>
  <sheetFormatPr defaultColWidth="10.7109375" defaultRowHeight="23.25" customHeight="1" x14ac:dyDescent="0.15"/>
  <cols>
    <col min="1" max="1" width="52.140625" style="66" customWidth="1"/>
    <col min="2" max="2" width="13.85546875" style="65" bestFit="1" customWidth="1"/>
    <col min="3" max="3" width="16" style="64" customWidth="1"/>
    <col min="4" max="4" width="27.140625" style="64" customWidth="1"/>
    <col min="5" max="5" width="22.140625" style="7" bestFit="1" customWidth="1"/>
    <col min="6" max="6" width="10.7109375" style="10" customWidth="1"/>
    <col min="7" max="16384" width="10.7109375" style="10"/>
  </cols>
  <sheetData>
    <row r="1" spans="1:5" ht="24.95" customHeight="1" x14ac:dyDescent="0.15">
      <c r="A1" s="1" t="s">
        <v>71</v>
      </c>
      <c r="C1" s="94"/>
      <c r="D1" s="94"/>
    </row>
    <row r="2" spans="1:5" ht="9.9499999999999993" customHeight="1" x14ac:dyDescent="0.15">
      <c r="A2" s="68"/>
      <c r="C2" s="94"/>
      <c r="D2" s="94"/>
    </row>
    <row r="3" spans="1:5" ht="15" thickBot="1" x14ac:dyDescent="0.2">
      <c r="A3" s="68" t="s">
        <v>1</v>
      </c>
      <c r="C3" s="94"/>
      <c r="D3" s="93"/>
    </row>
    <row r="4" spans="1:5" ht="15.6" customHeight="1" x14ac:dyDescent="0.15">
      <c r="A4" s="182" t="s">
        <v>68</v>
      </c>
      <c r="B4" s="173" t="s">
        <v>67</v>
      </c>
      <c r="C4" s="180" t="s">
        <v>35</v>
      </c>
      <c r="D4" s="181"/>
    </row>
    <row r="5" spans="1:5" ht="15.6" customHeight="1" x14ac:dyDescent="0.15">
      <c r="A5" s="183"/>
      <c r="B5" s="184"/>
      <c r="C5" s="92" t="s">
        <v>66</v>
      </c>
      <c r="D5" s="92" t="s">
        <v>65</v>
      </c>
    </row>
    <row r="6" spans="1:5" ht="14.25" x14ac:dyDescent="0.15">
      <c r="A6" s="105"/>
      <c r="B6" s="104"/>
      <c r="C6" s="103"/>
      <c r="D6" s="86" t="s">
        <v>245</v>
      </c>
    </row>
    <row r="7" spans="1:5" ht="14.25" x14ac:dyDescent="0.15">
      <c r="A7" s="87" t="s">
        <v>64</v>
      </c>
      <c r="B7" s="102"/>
      <c r="C7" s="86"/>
      <c r="D7" s="85">
        <v>1053984029</v>
      </c>
      <c r="E7" s="140"/>
    </row>
    <row r="8" spans="1:5" ht="6" customHeight="1" x14ac:dyDescent="0.15">
      <c r="A8" s="87"/>
      <c r="B8" s="102"/>
      <c r="C8" s="86"/>
      <c r="D8" s="85"/>
    </row>
    <row r="9" spans="1:5" s="69" customFormat="1" ht="14.25" x14ac:dyDescent="0.15">
      <c r="A9" s="76" t="s">
        <v>63</v>
      </c>
      <c r="B9" s="75"/>
      <c r="C9" s="80"/>
      <c r="D9" s="74">
        <v>3519202</v>
      </c>
      <c r="E9" s="141"/>
    </row>
    <row r="10" spans="1:5" s="69" customFormat="1" ht="14.25" x14ac:dyDescent="0.15">
      <c r="A10" s="131" t="s">
        <v>61</v>
      </c>
      <c r="B10" s="135"/>
      <c r="C10" s="133"/>
      <c r="D10" s="134">
        <v>167158</v>
      </c>
      <c r="E10" s="142"/>
    </row>
    <row r="11" spans="1:5" s="69" customFormat="1" ht="14.25" x14ac:dyDescent="0.15">
      <c r="A11" s="76" t="s">
        <v>59</v>
      </c>
      <c r="B11" s="75"/>
      <c r="C11" s="80"/>
      <c r="D11" s="74">
        <v>26517122</v>
      </c>
      <c r="E11" s="141"/>
    </row>
    <row r="12" spans="1:5" s="69" customFormat="1" ht="14.25" x14ac:dyDescent="0.15">
      <c r="A12" s="82" t="s">
        <v>58</v>
      </c>
      <c r="B12" s="81" t="s">
        <v>50</v>
      </c>
      <c r="C12" s="80">
        <v>63386</v>
      </c>
      <c r="D12" s="80">
        <v>24228882</v>
      </c>
      <c r="E12" s="142"/>
    </row>
    <row r="13" spans="1:5" s="69" customFormat="1" ht="14.25" x14ac:dyDescent="0.15">
      <c r="A13" s="82" t="s">
        <v>145</v>
      </c>
      <c r="B13" s="81" t="s">
        <v>50</v>
      </c>
      <c r="C13" s="80">
        <v>1</v>
      </c>
      <c r="D13" s="80">
        <v>503</v>
      </c>
      <c r="E13" s="142"/>
    </row>
    <row r="14" spans="1:5" s="69" customFormat="1" ht="14.25" x14ac:dyDescent="0.15">
      <c r="A14" s="79" t="s">
        <v>146</v>
      </c>
      <c r="B14" s="78"/>
      <c r="C14" s="77"/>
      <c r="D14" s="77">
        <f>D11-D12-D13</f>
        <v>2287737</v>
      </c>
      <c r="E14" s="142"/>
    </row>
    <row r="15" spans="1:5" s="69" customFormat="1" ht="14.25" x14ac:dyDescent="0.15">
      <c r="A15" s="76" t="s">
        <v>57</v>
      </c>
      <c r="B15" s="75"/>
      <c r="C15" s="80"/>
      <c r="D15" s="100">
        <v>133398638</v>
      </c>
      <c r="E15" s="141"/>
    </row>
    <row r="16" spans="1:5" s="69" customFormat="1" ht="14.25" x14ac:dyDescent="0.15">
      <c r="A16" s="82" t="s">
        <v>190</v>
      </c>
      <c r="B16" s="81"/>
      <c r="C16" s="80"/>
      <c r="D16" s="99">
        <v>133391641</v>
      </c>
      <c r="E16" s="142"/>
    </row>
    <row r="17" spans="1:5" s="69" customFormat="1" ht="14.25" x14ac:dyDescent="0.15">
      <c r="A17" s="82" t="s">
        <v>191</v>
      </c>
      <c r="B17" s="81" t="s">
        <v>60</v>
      </c>
      <c r="C17" s="130">
        <v>752892</v>
      </c>
      <c r="D17" s="130">
        <v>67121705</v>
      </c>
      <c r="E17" s="142"/>
    </row>
    <row r="18" spans="1:5" s="69" customFormat="1" ht="14.25" x14ac:dyDescent="0.15">
      <c r="A18" s="82" t="s">
        <v>233</v>
      </c>
      <c r="B18" s="81" t="s">
        <v>60</v>
      </c>
      <c r="C18" s="130">
        <v>432282</v>
      </c>
      <c r="D18" s="130">
        <v>47363668</v>
      </c>
      <c r="E18" s="142"/>
    </row>
    <row r="19" spans="1:5" s="69" customFormat="1" ht="14.25" x14ac:dyDescent="0.15">
      <c r="A19" s="82" t="s">
        <v>192</v>
      </c>
      <c r="B19" s="81" t="s">
        <v>42</v>
      </c>
      <c r="C19" s="130">
        <v>36402102</v>
      </c>
      <c r="D19" s="130">
        <v>6202628</v>
      </c>
      <c r="E19" s="142"/>
    </row>
    <row r="20" spans="1:5" s="69" customFormat="1" ht="14.25" x14ac:dyDescent="0.15">
      <c r="A20" s="79" t="s">
        <v>146</v>
      </c>
      <c r="B20" s="78"/>
      <c r="C20" s="77"/>
      <c r="D20" s="77">
        <f>D15-D16</f>
        <v>6997</v>
      </c>
      <c r="E20" s="142"/>
    </row>
    <row r="21" spans="1:5" s="69" customFormat="1" ht="14.25" x14ac:dyDescent="0.15">
      <c r="A21" s="131" t="s">
        <v>56</v>
      </c>
      <c r="B21" s="132" t="s">
        <v>50</v>
      </c>
      <c r="C21" s="133">
        <v>211</v>
      </c>
      <c r="D21" s="134">
        <v>121097</v>
      </c>
      <c r="E21" s="142"/>
    </row>
    <row r="22" spans="1:5" s="69" customFormat="1" ht="14.25" x14ac:dyDescent="0.15">
      <c r="A22" s="76" t="s">
        <v>55</v>
      </c>
      <c r="B22" s="75"/>
      <c r="C22" s="80"/>
      <c r="D22" s="74">
        <v>279670205</v>
      </c>
      <c r="E22" s="141"/>
    </row>
    <row r="23" spans="1:5" s="69" customFormat="1" ht="14.25" x14ac:dyDescent="0.15">
      <c r="A23" s="82" t="s">
        <v>147</v>
      </c>
      <c r="B23" s="81"/>
      <c r="C23" s="99"/>
      <c r="D23" s="99">
        <v>74469489</v>
      </c>
      <c r="E23" s="142"/>
    </row>
    <row r="24" spans="1:5" s="69" customFormat="1" ht="14.25" x14ac:dyDescent="0.15">
      <c r="A24" s="82" t="s">
        <v>148</v>
      </c>
      <c r="B24" s="81" t="s">
        <v>50</v>
      </c>
      <c r="C24" s="99">
        <v>31470</v>
      </c>
      <c r="D24" s="99">
        <v>17570318</v>
      </c>
      <c r="E24" s="142"/>
    </row>
    <row r="25" spans="1:5" s="69" customFormat="1" ht="14.25" x14ac:dyDescent="0.15">
      <c r="A25" s="82" t="s">
        <v>149</v>
      </c>
      <c r="B25" s="81" t="s">
        <v>50</v>
      </c>
      <c r="C25" s="99">
        <v>1918</v>
      </c>
      <c r="D25" s="99">
        <v>1828700</v>
      </c>
      <c r="E25" s="142"/>
    </row>
    <row r="26" spans="1:5" s="69" customFormat="1" ht="14.25" x14ac:dyDescent="0.15">
      <c r="A26" s="82" t="s">
        <v>150</v>
      </c>
      <c r="B26" s="81" t="s">
        <v>50</v>
      </c>
      <c r="C26" s="99">
        <v>405579</v>
      </c>
      <c r="D26" s="99">
        <v>41734704</v>
      </c>
      <c r="E26" s="142"/>
    </row>
    <row r="27" spans="1:5" s="69" customFormat="1" ht="14.25" x14ac:dyDescent="0.15">
      <c r="A27" s="82" t="s">
        <v>151</v>
      </c>
      <c r="B27" s="81" t="s">
        <v>50</v>
      </c>
      <c r="C27" s="99">
        <v>27839</v>
      </c>
      <c r="D27" s="99">
        <v>26082949</v>
      </c>
      <c r="E27" s="142"/>
    </row>
    <row r="28" spans="1:5" s="69" customFormat="1" ht="14.25" x14ac:dyDescent="0.15">
      <c r="A28" s="82" t="s">
        <v>153</v>
      </c>
      <c r="B28" s="81" t="s">
        <v>50</v>
      </c>
      <c r="C28" s="99">
        <v>29835</v>
      </c>
      <c r="D28" s="99">
        <v>17653844</v>
      </c>
      <c r="E28" s="142"/>
    </row>
    <row r="29" spans="1:5" s="69" customFormat="1" ht="14.25" x14ac:dyDescent="0.15">
      <c r="A29" s="82" t="s">
        <v>54</v>
      </c>
      <c r="B29" s="81" t="s">
        <v>50</v>
      </c>
      <c r="C29" s="99">
        <v>208229</v>
      </c>
      <c r="D29" s="99">
        <v>66282172</v>
      </c>
      <c r="E29" s="142"/>
    </row>
    <row r="30" spans="1:5" s="69" customFormat="1" ht="14.25" x14ac:dyDescent="0.15">
      <c r="A30" s="82" t="s">
        <v>152</v>
      </c>
      <c r="B30" s="81" t="s">
        <v>50</v>
      </c>
      <c r="C30" s="99">
        <v>110972</v>
      </c>
      <c r="D30" s="99">
        <v>17708920</v>
      </c>
      <c r="E30" s="142"/>
    </row>
    <row r="31" spans="1:5" s="69" customFormat="1" ht="14.25" x14ac:dyDescent="0.15">
      <c r="A31" s="79" t="s">
        <v>146</v>
      </c>
      <c r="B31" s="78" t="s">
        <v>50</v>
      </c>
      <c r="C31" s="101">
        <v>41945</v>
      </c>
      <c r="D31" s="101">
        <f>D22-D23-D24-D26-D27-D28-D29</f>
        <v>35876729</v>
      </c>
      <c r="E31" s="142"/>
    </row>
    <row r="32" spans="1:5" s="69" customFormat="1" ht="14.25" x14ac:dyDescent="0.15">
      <c r="A32" s="76" t="s">
        <v>53</v>
      </c>
      <c r="B32" s="80"/>
      <c r="C32" s="80"/>
      <c r="D32" s="74">
        <v>48607978</v>
      </c>
      <c r="E32" s="141"/>
    </row>
    <row r="33" spans="1:5" s="69" customFormat="1" ht="14.25" x14ac:dyDescent="0.15">
      <c r="A33" s="82" t="s">
        <v>52</v>
      </c>
      <c r="B33" s="81" t="s">
        <v>50</v>
      </c>
      <c r="C33" s="99">
        <v>51789</v>
      </c>
      <c r="D33" s="99">
        <v>28474220</v>
      </c>
      <c r="E33" s="142"/>
    </row>
    <row r="34" spans="1:5" s="69" customFormat="1" ht="14.25" x14ac:dyDescent="0.15">
      <c r="A34" s="82" t="s">
        <v>154</v>
      </c>
      <c r="B34" s="81" t="s">
        <v>50</v>
      </c>
      <c r="C34" s="99">
        <v>13245</v>
      </c>
      <c r="D34" s="99">
        <v>6198773</v>
      </c>
      <c r="E34" s="142"/>
    </row>
    <row r="35" spans="1:5" s="69" customFormat="1" ht="14.25" x14ac:dyDescent="0.15">
      <c r="A35" s="82" t="s">
        <v>155</v>
      </c>
      <c r="B35" s="81" t="s">
        <v>42</v>
      </c>
      <c r="C35" s="99">
        <v>38087838</v>
      </c>
      <c r="D35" s="99">
        <v>18459645</v>
      </c>
      <c r="E35" s="142"/>
    </row>
    <row r="36" spans="1:5" s="69" customFormat="1" ht="14.25" x14ac:dyDescent="0.15">
      <c r="A36" s="82" t="s">
        <v>156</v>
      </c>
      <c r="B36" s="81"/>
      <c r="C36" s="99"/>
      <c r="D36" s="99">
        <v>4082159</v>
      </c>
      <c r="E36" s="142"/>
    </row>
    <row r="37" spans="1:5" s="69" customFormat="1" ht="14.25" x14ac:dyDescent="0.15">
      <c r="A37" s="82" t="s">
        <v>157</v>
      </c>
      <c r="B37" s="81"/>
      <c r="C37" s="99"/>
      <c r="D37" s="99">
        <v>1940459</v>
      </c>
      <c r="E37" s="142"/>
    </row>
    <row r="38" spans="1:5" s="69" customFormat="1" ht="14.25" x14ac:dyDescent="0.15">
      <c r="A38" s="82" t="s">
        <v>158</v>
      </c>
      <c r="B38" s="81"/>
      <c r="C38" s="99"/>
      <c r="D38" s="99">
        <v>755609</v>
      </c>
      <c r="E38" s="142"/>
    </row>
    <row r="39" spans="1:5" s="69" customFormat="1" ht="14.25" x14ac:dyDescent="0.15">
      <c r="A39" s="82" t="s">
        <v>159</v>
      </c>
      <c r="B39" s="81"/>
      <c r="C39" s="99"/>
      <c r="D39" s="99">
        <v>10932171</v>
      </c>
      <c r="E39" s="142"/>
    </row>
    <row r="40" spans="1:5" s="69" customFormat="1" ht="14.25" x14ac:dyDescent="0.15">
      <c r="A40" s="82" t="s">
        <v>160</v>
      </c>
      <c r="B40" s="81" t="s">
        <v>50</v>
      </c>
      <c r="C40" s="130">
        <v>7057</v>
      </c>
      <c r="D40" s="130">
        <v>6890843</v>
      </c>
      <c r="E40" s="142"/>
    </row>
    <row r="41" spans="1:5" s="69" customFormat="1" ht="14.25" x14ac:dyDescent="0.15">
      <c r="A41" s="79" t="s">
        <v>146</v>
      </c>
      <c r="B41" s="78"/>
      <c r="C41" s="101"/>
      <c r="D41" s="101">
        <f>D32-D33-D36-D37-D39</f>
        <v>3178969</v>
      </c>
      <c r="E41" s="142"/>
    </row>
    <row r="42" spans="1:5" s="69" customFormat="1" ht="14.25" x14ac:dyDescent="0.15">
      <c r="A42" s="76" t="s">
        <v>49</v>
      </c>
      <c r="B42" s="75"/>
      <c r="C42" s="74"/>
      <c r="D42" s="74">
        <v>451561432</v>
      </c>
      <c r="E42" s="141"/>
    </row>
    <row r="43" spans="1:5" s="69" customFormat="1" ht="14.25" x14ac:dyDescent="0.15">
      <c r="A43" s="82" t="s">
        <v>48</v>
      </c>
      <c r="B43" s="81"/>
      <c r="C43" s="100"/>
      <c r="D43" s="99">
        <v>87757537</v>
      </c>
      <c r="E43" s="142"/>
    </row>
    <row r="44" spans="1:5" s="69" customFormat="1" ht="14.25" x14ac:dyDescent="0.15">
      <c r="A44" s="82" t="s">
        <v>161</v>
      </c>
      <c r="B44" s="81" t="s">
        <v>42</v>
      </c>
      <c r="C44" s="100">
        <v>18069396</v>
      </c>
      <c r="D44" s="99">
        <v>28736282</v>
      </c>
      <c r="E44" s="142"/>
    </row>
    <row r="45" spans="1:5" s="69" customFormat="1" ht="14.25" x14ac:dyDescent="0.15">
      <c r="A45" s="82" t="s">
        <v>162</v>
      </c>
      <c r="B45" s="81"/>
      <c r="C45" s="100"/>
      <c r="D45" s="99">
        <v>83765</v>
      </c>
      <c r="E45" s="142"/>
    </row>
    <row r="46" spans="1:5" s="69" customFormat="1" ht="14.25" x14ac:dyDescent="0.15">
      <c r="A46" s="82" t="s">
        <v>163</v>
      </c>
      <c r="B46" s="81"/>
      <c r="C46" s="100"/>
      <c r="D46" s="99">
        <v>712360</v>
      </c>
      <c r="E46" s="142"/>
    </row>
    <row r="47" spans="1:5" s="69" customFormat="1" ht="14.25" x14ac:dyDescent="0.15">
      <c r="A47" s="82" t="s">
        <v>164</v>
      </c>
      <c r="B47" s="81"/>
      <c r="C47" s="100"/>
      <c r="D47" s="99">
        <v>1678821</v>
      </c>
      <c r="E47" s="142"/>
    </row>
    <row r="48" spans="1:5" s="69" customFormat="1" ht="14.25" x14ac:dyDescent="0.15">
      <c r="A48" s="82" t="s">
        <v>165</v>
      </c>
      <c r="B48" s="81"/>
      <c r="C48" s="100"/>
      <c r="D48" s="99">
        <v>19055464</v>
      </c>
      <c r="E48" s="142"/>
    </row>
    <row r="49" spans="1:5" s="69" customFormat="1" ht="14.25" x14ac:dyDescent="0.15">
      <c r="A49" s="82" t="s">
        <v>166</v>
      </c>
      <c r="B49" s="81"/>
      <c r="C49" s="100"/>
      <c r="D49" s="99">
        <v>1427109</v>
      </c>
      <c r="E49" s="142"/>
    </row>
    <row r="50" spans="1:5" s="69" customFormat="1" ht="14.25" x14ac:dyDescent="0.15">
      <c r="A50" s="82" t="s">
        <v>167</v>
      </c>
      <c r="B50" s="81"/>
      <c r="C50" s="100"/>
      <c r="D50" s="99">
        <v>7828716</v>
      </c>
      <c r="E50" s="142"/>
    </row>
    <row r="51" spans="1:5" s="69" customFormat="1" ht="14.25" x14ac:dyDescent="0.15">
      <c r="A51" s="82" t="s">
        <v>168</v>
      </c>
      <c r="B51" s="81"/>
      <c r="C51" s="100"/>
      <c r="D51" s="99">
        <v>3615933</v>
      </c>
      <c r="E51" s="142"/>
    </row>
    <row r="52" spans="1:5" s="69" customFormat="1" ht="14.25" x14ac:dyDescent="0.15">
      <c r="A52" s="82" t="s">
        <v>169</v>
      </c>
      <c r="B52" s="81" t="s">
        <v>50</v>
      </c>
      <c r="C52" s="100">
        <v>3740</v>
      </c>
      <c r="D52" s="99">
        <v>7836915</v>
      </c>
      <c r="E52" s="142"/>
    </row>
    <row r="53" spans="1:5" s="69" customFormat="1" ht="14.25" x14ac:dyDescent="0.15">
      <c r="A53" s="82" t="s">
        <v>170</v>
      </c>
      <c r="B53" s="81"/>
      <c r="C53" s="100"/>
      <c r="D53" s="99">
        <v>184581738</v>
      </c>
      <c r="E53" s="142"/>
    </row>
    <row r="54" spans="1:5" s="69" customFormat="1" ht="14.25" x14ac:dyDescent="0.15">
      <c r="A54" s="82" t="s">
        <v>171</v>
      </c>
      <c r="B54" s="81"/>
      <c r="C54" s="100"/>
      <c r="D54" s="99">
        <v>2842699</v>
      </c>
      <c r="E54" s="142"/>
    </row>
    <row r="55" spans="1:5" s="69" customFormat="1" ht="14.25" x14ac:dyDescent="0.15">
      <c r="A55" s="82" t="s">
        <v>172</v>
      </c>
      <c r="B55" s="81"/>
      <c r="C55" s="100"/>
      <c r="D55" s="99">
        <v>82149995</v>
      </c>
      <c r="E55" s="142"/>
    </row>
    <row r="56" spans="1:5" s="69" customFormat="1" ht="14.25" x14ac:dyDescent="0.15">
      <c r="A56" s="82" t="s">
        <v>173</v>
      </c>
      <c r="B56" s="81" t="s">
        <v>42</v>
      </c>
      <c r="C56" s="100">
        <v>5069286</v>
      </c>
      <c r="D56" s="99">
        <v>10224717</v>
      </c>
      <c r="E56" s="142"/>
    </row>
    <row r="57" spans="1:5" s="69" customFormat="1" ht="14.25" x14ac:dyDescent="0.15">
      <c r="A57" s="82" t="s">
        <v>174</v>
      </c>
      <c r="B57" s="81" t="s">
        <v>183</v>
      </c>
      <c r="C57" s="100">
        <v>1863823</v>
      </c>
      <c r="D57" s="99">
        <v>64744462</v>
      </c>
      <c r="E57" s="142"/>
    </row>
    <row r="58" spans="1:5" s="69" customFormat="1" ht="14.25" x14ac:dyDescent="0.15">
      <c r="A58" s="82" t="s">
        <v>175</v>
      </c>
      <c r="B58" s="81" t="s">
        <v>183</v>
      </c>
      <c r="C58" s="100">
        <v>8068</v>
      </c>
      <c r="D58" s="99">
        <v>30370</v>
      </c>
      <c r="E58" s="142"/>
    </row>
    <row r="59" spans="1:5" s="69" customFormat="1" ht="14.25" x14ac:dyDescent="0.15">
      <c r="A59" s="82" t="s">
        <v>176</v>
      </c>
      <c r="B59" s="81" t="s">
        <v>42</v>
      </c>
      <c r="C59" s="100">
        <v>13068</v>
      </c>
      <c r="D59" s="99">
        <v>89001</v>
      </c>
      <c r="E59" s="142"/>
    </row>
    <row r="60" spans="1:5" s="69" customFormat="1" ht="14.25" x14ac:dyDescent="0.15">
      <c r="A60" s="82" t="s">
        <v>177</v>
      </c>
      <c r="B60" s="81"/>
      <c r="C60" s="100"/>
      <c r="D60" s="99">
        <v>262747</v>
      </c>
      <c r="E60" s="142"/>
    </row>
    <row r="61" spans="1:5" s="69" customFormat="1" ht="14.25" x14ac:dyDescent="0.15">
      <c r="A61" s="82" t="s">
        <v>178</v>
      </c>
      <c r="B61" s="81"/>
      <c r="C61" s="100"/>
      <c r="D61" s="99">
        <v>18610</v>
      </c>
      <c r="E61" s="142"/>
    </row>
    <row r="62" spans="1:5" s="69" customFormat="1" ht="14.25" x14ac:dyDescent="0.15">
      <c r="A62" s="82" t="s">
        <v>179</v>
      </c>
      <c r="B62" s="81"/>
      <c r="C62" s="100"/>
      <c r="D62" s="99">
        <v>1786998</v>
      </c>
      <c r="E62" s="142"/>
    </row>
    <row r="63" spans="1:5" s="69" customFormat="1" ht="14.25" x14ac:dyDescent="0.15">
      <c r="A63" s="82" t="s">
        <v>180</v>
      </c>
      <c r="B63" s="81" t="s">
        <v>183</v>
      </c>
      <c r="C63" s="100">
        <v>29754743</v>
      </c>
      <c r="D63" s="99">
        <v>1738948</v>
      </c>
      <c r="E63" s="142"/>
    </row>
    <row r="64" spans="1:5" s="69" customFormat="1" ht="14.25" x14ac:dyDescent="0.15">
      <c r="A64" s="82" t="s">
        <v>181</v>
      </c>
      <c r="B64" s="81" t="s">
        <v>183</v>
      </c>
      <c r="C64" s="100">
        <v>574371</v>
      </c>
      <c r="D64" s="99">
        <v>47231</v>
      </c>
      <c r="E64" s="142"/>
    </row>
    <row r="65" spans="1:5" s="69" customFormat="1" ht="14.25" x14ac:dyDescent="0.15">
      <c r="A65" s="82" t="s">
        <v>182</v>
      </c>
      <c r="B65" s="81"/>
      <c r="C65" s="100"/>
      <c r="D65" s="99">
        <v>6904377</v>
      </c>
      <c r="E65" s="142"/>
    </row>
    <row r="66" spans="1:5" s="69" customFormat="1" ht="14.25" x14ac:dyDescent="0.15">
      <c r="A66" s="82" t="s">
        <v>184</v>
      </c>
      <c r="B66" s="81"/>
      <c r="C66" s="100"/>
      <c r="D66" s="99">
        <v>10555806</v>
      </c>
      <c r="E66" s="142"/>
    </row>
    <row r="67" spans="1:5" s="69" customFormat="1" ht="14.25" x14ac:dyDescent="0.15">
      <c r="A67" s="82" t="s">
        <v>185</v>
      </c>
      <c r="B67" s="81"/>
      <c r="C67" s="100"/>
      <c r="D67" s="99">
        <v>179222157</v>
      </c>
      <c r="E67" s="142"/>
    </row>
    <row r="68" spans="1:5" s="69" customFormat="1" ht="14.25" x14ac:dyDescent="0.15">
      <c r="A68" s="82" t="s">
        <v>186</v>
      </c>
      <c r="B68" s="81" t="s">
        <v>183</v>
      </c>
      <c r="C68" s="100">
        <v>40185</v>
      </c>
      <c r="D68" s="99">
        <v>82011995</v>
      </c>
      <c r="E68" s="142"/>
    </row>
    <row r="69" spans="1:5" s="69" customFormat="1" ht="14.25" x14ac:dyDescent="0.15">
      <c r="A69" s="82" t="s">
        <v>187</v>
      </c>
      <c r="B69" s="81" t="s">
        <v>183</v>
      </c>
      <c r="C69" s="100">
        <v>40079</v>
      </c>
      <c r="D69" s="99">
        <v>81885157</v>
      </c>
      <c r="E69" s="142"/>
    </row>
    <row r="70" spans="1:5" s="69" customFormat="1" ht="14.25" x14ac:dyDescent="0.15">
      <c r="A70" s="82" t="s">
        <v>188</v>
      </c>
      <c r="B70" s="81" t="s">
        <v>42</v>
      </c>
      <c r="C70" s="100">
        <v>42356043</v>
      </c>
      <c r="D70" s="99">
        <v>93418590</v>
      </c>
      <c r="E70" s="142"/>
    </row>
    <row r="71" spans="1:5" s="69" customFormat="1" ht="14.25" x14ac:dyDescent="0.15">
      <c r="A71" s="82" t="s">
        <v>189</v>
      </c>
      <c r="B71" s="81"/>
      <c r="C71" s="100"/>
      <c r="D71" s="99">
        <v>2921133</v>
      </c>
      <c r="E71" s="142"/>
    </row>
    <row r="72" spans="1:5" s="69" customFormat="1" ht="14.25" x14ac:dyDescent="0.15">
      <c r="A72" s="136" t="s">
        <v>45</v>
      </c>
      <c r="B72" s="137"/>
      <c r="C72" s="138"/>
      <c r="D72" s="138">
        <v>33541875</v>
      </c>
      <c r="E72" s="141"/>
    </row>
    <row r="73" spans="1:5" s="69" customFormat="1" ht="14.25" x14ac:dyDescent="0.15">
      <c r="A73" s="82" t="s">
        <v>193</v>
      </c>
      <c r="B73" s="81"/>
      <c r="C73" s="130"/>
      <c r="D73" s="130">
        <v>9818395</v>
      </c>
      <c r="E73" s="142"/>
    </row>
    <row r="74" spans="1:5" s="69" customFormat="1" ht="14.25" x14ac:dyDescent="0.15">
      <c r="A74" s="82" t="s">
        <v>194</v>
      </c>
      <c r="B74" s="81"/>
      <c r="C74" s="99"/>
      <c r="D74" s="99">
        <v>20590177</v>
      </c>
      <c r="E74" s="142"/>
    </row>
    <row r="75" spans="1:5" s="69" customFormat="1" ht="14.25" x14ac:dyDescent="0.15">
      <c r="A75" s="79" t="s">
        <v>195</v>
      </c>
      <c r="B75" s="78"/>
      <c r="C75" s="98"/>
      <c r="D75" s="77">
        <f>D72-D73-D74</f>
        <v>3133303</v>
      </c>
      <c r="E75" s="142"/>
    </row>
    <row r="76" spans="1:5" s="69" customFormat="1" ht="14.25" x14ac:dyDescent="0.15">
      <c r="A76" s="76" t="s">
        <v>41</v>
      </c>
      <c r="B76" s="75"/>
      <c r="C76" s="74"/>
      <c r="D76" s="74">
        <v>76879322</v>
      </c>
      <c r="E76" s="142"/>
    </row>
    <row r="77" spans="1:5" s="69" customFormat="1" ht="15" thickBot="1" x14ac:dyDescent="0.2">
      <c r="A77" s="72" t="s">
        <v>70</v>
      </c>
      <c r="B77" s="97"/>
      <c r="C77" s="96"/>
      <c r="D77" s="70">
        <v>76879322</v>
      </c>
      <c r="E77" s="142"/>
    </row>
    <row r="78" spans="1:5" ht="18.95" customHeight="1" x14ac:dyDescent="0.15">
      <c r="A78" s="144" t="s">
        <v>244</v>
      </c>
      <c r="B78" s="48"/>
      <c r="C78" s="67"/>
      <c r="D78" s="67"/>
    </row>
    <row r="79" spans="1:5" ht="8.1" customHeight="1" x14ac:dyDescent="0.15"/>
    <row r="80" spans="1:5" ht="17.25" x14ac:dyDescent="0.15">
      <c r="A80" s="1" t="s">
        <v>69</v>
      </c>
      <c r="B80" s="48"/>
      <c r="C80" s="67"/>
      <c r="D80" s="67"/>
    </row>
    <row r="81" spans="1:5" ht="8.1" customHeight="1" x14ac:dyDescent="0.15">
      <c r="A81" s="95"/>
      <c r="C81" s="94"/>
      <c r="D81" s="94"/>
    </row>
    <row r="82" spans="1:5" ht="13.5" customHeight="1" thickBot="1" x14ac:dyDescent="0.2">
      <c r="A82" s="68" t="s">
        <v>2</v>
      </c>
      <c r="C82" s="94"/>
      <c r="D82" s="93"/>
    </row>
    <row r="83" spans="1:5" ht="15" customHeight="1" x14ac:dyDescent="0.15">
      <c r="A83" s="185" t="s">
        <v>68</v>
      </c>
      <c r="B83" s="187" t="s">
        <v>67</v>
      </c>
      <c r="C83" s="180" t="s">
        <v>35</v>
      </c>
      <c r="D83" s="181"/>
    </row>
    <row r="84" spans="1:5" ht="15" customHeight="1" x14ac:dyDescent="0.15">
      <c r="A84" s="186"/>
      <c r="B84" s="188"/>
      <c r="C84" s="92" t="s">
        <v>66</v>
      </c>
      <c r="D84" s="92" t="s">
        <v>65</v>
      </c>
    </row>
    <row r="85" spans="1:5" ht="12.75" customHeight="1" x14ac:dyDescent="0.15">
      <c r="A85" s="91"/>
      <c r="B85" s="90"/>
      <c r="C85" s="89"/>
      <c r="D85" s="89" t="s">
        <v>245</v>
      </c>
    </row>
    <row r="86" spans="1:5" s="69" customFormat="1" ht="14.25" x14ac:dyDescent="0.15">
      <c r="A86" s="87" t="s">
        <v>64</v>
      </c>
      <c r="B86" s="81"/>
      <c r="C86" s="86"/>
      <c r="D86" s="88">
        <v>2514443462</v>
      </c>
      <c r="E86" s="141"/>
    </row>
    <row r="87" spans="1:5" s="69" customFormat="1" ht="8.25" customHeight="1" x14ac:dyDescent="0.15">
      <c r="A87" s="87"/>
      <c r="B87" s="81"/>
      <c r="C87" s="86"/>
      <c r="D87" s="85"/>
      <c r="E87" s="142"/>
    </row>
    <row r="88" spans="1:5" ht="14.25" x14ac:dyDescent="0.15">
      <c r="A88" s="76" t="s">
        <v>63</v>
      </c>
      <c r="B88" s="75"/>
      <c r="C88" s="74"/>
      <c r="D88" s="74">
        <v>21854736</v>
      </c>
      <c r="E88" s="140"/>
    </row>
    <row r="89" spans="1:5" ht="14.25" x14ac:dyDescent="0.15">
      <c r="A89" s="82" t="s">
        <v>62</v>
      </c>
      <c r="B89" s="81" t="s">
        <v>50</v>
      </c>
      <c r="C89" s="80">
        <v>699</v>
      </c>
      <c r="D89" s="80">
        <v>391989</v>
      </c>
    </row>
    <row r="90" spans="1:5" ht="14.25" x14ac:dyDescent="0.15">
      <c r="A90" s="82" t="s">
        <v>196</v>
      </c>
      <c r="B90" s="81" t="s">
        <v>50</v>
      </c>
      <c r="C90" s="80">
        <v>3828</v>
      </c>
      <c r="D90" s="80">
        <v>3550645</v>
      </c>
    </row>
    <row r="91" spans="1:5" ht="14.25" x14ac:dyDescent="0.15">
      <c r="A91" s="82" t="s">
        <v>197</v>
      </c>
      <c r="B91" s="81" t="s">
        <v>42</v>
      </c>
      <c r="C91" s="80">
        <v>3234414</v>
      </c>
      <c r="D91" s="80">
        <v>2833831</v>
      </c>
    </row>
    <row r="92" spans="1:5" s="69" customFormat="1" ht="14.25" x14ac:dyDescent="0.15">
      <c r="A92" s="82" t="s">
        <v>198</v>
      </c>
      <c r="B92" s="81" t="s">
        <v>50</v>
      </c>
      <c r="C92" s="80">
        <v>20539</v>
      </c>
      <c r="D92" s="80">
        <v>1252710</v>
      </c>
      <c r="E92" s="142"/>
    </row>
    <row r="93" spans="1:5" s="69" customFormat="1" ht="14.25" x14ac:dyDescent="0.15">
      <c r="A93" s="82" t="s">
        <v>199</v>
      </c>
      <c r="B93" s="81" t="s">
        <v>50</v>
      </c>
      <c r="C93" s="80">
        <v>123664</v>
      </c>
      <c r="D93" s="80">
        <v>6181423</v>
      </c>
      <c r="E93" s="143"/>
    </row>
    <row r="94" spans="1:5" ht="14.25" x14ac:dyDescent="0.15">
      <c r="A94" s="82" t="s">
        <v>200</v>
      </c>
      <c r="B94" s="81" t="s">
        <v>42</v>
      </c>
      <c r="C94" s="80">
        <v>1067482</v>
      </c>
      <c r="D94" s="80">
        <v>474861</v>
      </c>
    </row>
    <row r="95" spans="1:5" ht="14.25" x14ac:dyDescent="0.15">
      <c r="A95" s="82" t="s">
        <v>201</v>
      </c>
      <c r="B95" s="81" t="s">
        <v>42</v>
      </c>
      <c r="C95" s="80">
        <v>3553306</v>
      </c>
      <c r="D95" s="80">
        <v>1631919</v>
      </c>
    </row>
    <row r="96" spans="1:5" ht="14.25" x14ac:dyDescent="0.15">
      <c r="A96" s="82" t="s">
        <v>202</v>
      </c>
      <c r="B96" s="81" t="s">
        <v>42</v>
      </c>
      <c r="C96" s="80">
        <v>17495784</v>
      </c>
      <c r="D96" s="80">
        <v>5397935</v>
      </c>
    </row>
    <row r="97" spans="1:5" ht="14.25" x14ac:dyDescent="0.15">
      <c r="A97" s="79" t="s">
        <v>146</v>
      </c>
      <c r="B97" s="78"/>
      <c r="C97" s="77"/>
      <c r="D97" s="77">
        <f>D88-D89-D90</f>
        <v>17912102</v>
      </c>
    </row>
    <row r="98" spans="1:5" ht="14.25" x14ac:dyDescent="0.15">
      <c r="A98" s="131" t="s">
        <v>61</v>
      </c>
      <c r="B98" s="135"/>
      <c r="C98" s="134"/>
      <c r="D98" s="134">
        <v>59146</v>
      </c>
      <c r="E98" s="140"/>
    </row>
    <row r="99" spans="1:5" ht="14.25" x14ac:dyDescent="0.15">
      <c r="A99" s="76" t="s">
        <v>59</v>
      </c>
      <c r="B99" s="75"/>
      <c r="C99" s="74"/>
      <c r="D99" s="74">
        <v>96981971</v>
      </c>
      <c r="E99" s="140"/>
    </row>
    <row r="100" spans="1:5" ht="14.25" x14ac:dyDescent="0.15">
      <c r="A100" s="82" t="s">
        <v>203</v>
      </c>
      <c r="B100" s="81" t="s">
        <v>50</v>
      </c>
      <c r="C100" s="80">
        <v>141874</v>
      </c>
      <c r="D100" s="80">
        <v>16931705</v>
      </c>
    </row>
    <row r="101" spans="1:5" ht="14.25" x14ac:dyDescent="0.15">
      <c r="A101" s="82" t="s">
        <v>204</v>
      </c>
      <c r="B101" s="81" t="s">
        <v>50</v>
      </c>
      <c r="C101" s="80">
        <v>134791</v>
      </c>
      <c r="D101" s="80">
        <v>15366530</v>
      </c>
    </row>
    <row r="102" spans="1:5" s="69" customFormat="1" ht="14.25" x14ac:dyDescent="0.15">
      <c r="A102" s="82" t="s">
        <v>205</v>
      </c>
      <c r="B102" s="81" t="s">
        <v>50</v>
      </c>
      <c r="C102" s="80">
        <v>7083</v>
      </c>
      <c r="D102" s="80">
        <v>1565175</v>
      </c>
      <c r="E102" s="142"/>
    </row>
    <row r="103" spans="1:5" ht="14.25" x14ac:dyDescent="0.15">
      <c r="A103" s="82" t="s">
        <v>206</v>
      </c>
      <c r="B103" s="81" t="s">
        <v>50</v>
      </c>
      <c r="C103" s="80">
        <v>154397</v>
      </c>
      <c r="D103" s="80">
        <v>39603806</v>
      </c>
    </row>
    <row r="104" spans="1:5" ht="14.25" x14ac:dyDescent="0.15">
      <c r="A104" s="82" t="s">
        <v>207</v>
      </c>
      <c r="B104" s="81" t="s">
        <v>50</v>
      </c>
      <c r="C104" s="80">
        <v>134861</v>
      </c>
      <c r="D104" s="80">
        <v>33226425</v>
      </c>
    </row>
    <row r="105" spans="1:5" ht="14.25" x14ac:dyDescent="0.15">
      <c r="A105" s="82" t="s">
        <v>208</v>
      </c>
      <c r="B105" s="81" t="s">
        <v>50</v>
      </c>
      <c r="C105" s="80">
        <v>5120</v>
      </c>
      <c r="D105" s="80">
        <v>1492480</v>
      </c>
    </row>
    <row r="106" spans="1:5" ht="14.25" x14ac:dyDescent="0.15">
      <c r="A106" s="82" t="s">
        <v>209</v>
      </c>
      <c r="B106" s="81" t="s">
        <v>50</v>
      </c>
      <c r="C106" s="80">
        <v>253</v>
      </c>
      <c r="D106" s="80">
        <v>345440</v>
      </c>
    </row>
    <row r="107" spans="1:5" ht="14.25" x14ac:dyDescent="0.15">
      <c r="A107" s="82" t="s">
        <v>210</v>
      </c>
      <c r="B107" s="81" t="s">
        <v>50</v>
      </c>
      <c r="C107" s="80">
        <v>498</v>
      </c>
      <c r="D107" s="80">
        <v>259155</v>
      </c>
    </row>
    <row r="108" spans="1:5" ht="14.25" x14ac:dyDescent="0.15">
      <c r="A108" s="82" t="s">
        <v>211</v>
      </c>
      <c r="B108" s="81" t="s">
        <v>50</v>
      </c>
      <c r="C108" s="80">
        <v>289919</v>
      </c>
      <c r="D108" s="80">
        <v>2956510</v>
      </c>
    </row>
    <row r="109" spans="1:5" ht="14.25" x14ac:dyDescent="0.15">
      <c r="A109" s="82" t="s">
        <v>212</v>
      </c>
      <c r="B109" s="81" t="s">
        <v>50</v>
      </c>
      <c r="C109" s="80">
        <v>177637</v>
      </c>
      <c r="D109" s="80">
        <v>26107487</v>
      </c>
    </row>
    <row r="110" spans="1:5" ht="14.25" x14ac:dyDescent="0.15">
      <c r="A110" s="82" t="s">
        <v>213</v>
      </c>
      <c r="B110" s="81" t="s">
        <v>50</v>
      </c>
      <c r="C110" s="80">
        <v>154757</v>
      </c>
      <c r="D110" s="80">
        <v>22344420</v>
      </c>
    </row>
    <row r="111" spans="1:5" ht="14.25" x14ac:dyDescent="0.15">
      <c r="A111" s="79" t="s">
        <v>146</v>
      </c>
      <c r="B111" s="78" t="s">
        <v>50</v>
      </c>
      <c r="C111" s="77"/>
      <c r="D111" s="77">
        <f>D99-D100-D103-D105-D108</f>
        <v>35997470</v>
      </c>
    </row>
    <row r="112" spans="1:5" ht="14.25" x14ac:dyDescent="0.15">
      <c r="A112" s="76" t="s">
        <v>57</v>
      </c>
      <c r="B112" s="75"/>
      <c r="C112" s="74"/>
      <c r="D112" s="73">
        <v>2139834237</v>
      </c>
      <c r="E112" s="140"/>
    </row>
    <row r="113" spans="1:5" ht="14.25" x14ac:dyDescent="0.15">
      <c r="A113" s="82" t="s">
        <v>214</v>
      </c>
      <c r="B113" s="81" t="s">
        <v>50</v>
      </c>
      <c r="C113" s="80">
        <v>2949267</v>
      </c>
      <c r="D113" s="84">
        <v>129951669</v>
      </c>
    </row>
    <row r="114" spans="1:5" ht="14.25" x14ac:dyDescent="0.15">
      <c r="A114" s="82" t="s">
        <v>215</v>
      </c>
      <c r="B114" s="81" t="s">
        <v>60</v>
      </c>
      <c r="C114" s="80">
        <v>16403895</v>
      </c>
      <c r="D114" s="80">
        <v>1381027023</v>
      </c>
    </row>
    <row r="115" spans="1:5" ht="14.25" x14ac:dyDescent="0.15">
      <c r="A115" s="82" t="s">
        <v>216</v>
      </c>
      <c r="B115" s="81"/>
      <c r="C115" s="80"/>
      <c r="D115" s="80">
        <v>104034382</v>
      </c>
    </row>
    <row r="116" spans="1:5" ht="14.25" x14ac:dyDescent="0.15">
      <c r="A116" s="82" t="s">
        <v>191</v>
      </c>
      <c r="B116" s="81" t="s">
        <v>60</v>
      </c>
      <c r="C116" s="80">
        <v>1071712</v>
      </c>
      <c r="D116" s="80">
        <v>83615233</v>
      </c>
    </row>
    <row r="117" spans="1:5" ht="14.25" x14ac:dyDescent="0.15">
      <c r="A117" s="82" t="s">
        <v>217</v>
      </c>
      <c r="B117" s="81" t="s">
        <v>50</v>
      </c>
      <c r="C117" s="80">
        <v>551906</v>
      </c>
      <c r="D117" s="80">
        <v>19182947</v>
      </c>
    </row>
    <row r="118" spans="1:5" ht="14.25" x14ac:dyDescent="0.15">
      <c r="A118" s="82" t="s">
        <v>218</v>
      </c>
      <c r="B118" s="81" t="s">
        <v>50</v>
      </c>
      <c r="C118" s="80">
        <v>873577</v>
      </c>
      <c r="D118" s="80">
        <v>86453770</v>
      </c>
    </row>
    <row r="119" spans="1:5" ht="14.25" x14ac:dyDescent="0.15">
      <c r="A119" s="82" t="s">
        <v>219</v>
      </c>
      <c r="B119" s="81" t="s">
        <v>50</v>
      </c>
      <c r="C119" s="80">
        <v>4046151</v>
      </c>
      <c r="D119" s="80">
        <v>437762206</v>
      </c>
    </row>
    <row r="120" spans="1:5" ht="14.25" x14ac:dyDescent="0.15">
      <c r="A120" s="79" t="s">
        <v>146</v>
      </c>
      <c r="B120" s="78"/>
      <c r="C120" s="77"/>
      <c r="D120" s="77">
        <f>D112-D113-D114-D115-D119</f>
        <v>87058957</v>
      </c>
    </row>
    <row r="121" spans="1:5" ht="14.25" x14ac:dyDescent="0.15">
      <c r="A121" s="76" t="s">
        <v>56</v>
      </c>
      <c r="B121" s="81" t="s">
        <v>50</v>
      </c>
      <c r="C121" s="80">
        <v>21483</v>
      </c>
      <c r="D121" s="73">
        <v>6307041</v>
      </c>
      <c r="E121" s="140"/>
    </row>
    <row r="122" spans="1:5" s="69" customFormat="1" ht="14.25" x14ac:dyDescent="0.15">
      <c r="A122" s="136" t="s">
        <v>55</v>
      </c>
      <c r="B122" s="137"/>
      <c r="C122" s="138"/>
      <c r="D122" s="138">
        <v>87442173</v>
      </c>
      <c r="E122" s="141"/>
    </row>
    <row r="123" spans="1:5" s="69" customFormat="1" ht="14.25" x14ac:dyDescent="0.15">
      <c r="A123" s="82" t="s">
        <v>147</v>
      </c>
      <c r="B123" s="81"/>
      <c r="C123" s="80"/>
      <c r="D123" s="80">
        <v>33332468</v>
      </c>
      <c r="E123" s="142"/>
    </row>
    <row r="124" spans="1:5" s="69" customFormat="1" ht="14.25" x14ac:dyDescent="0.15">
      <c r="A124" s="82" t="s">
        <v>148</v>
      </c>
      <c r="B124" s="81" t="s">
        <v>50</v>
      </c>
      <c r="C124" s="80">
        <v>76591</v>
      </c>
      <c r="D124" s="80">
        <v>17669575</v>
      </c>
      <c r="E124" s="142"/>
    </row>
    <row r="125" spans="1:5" ht="14.25" x14ac:dyDescent="0.15">
      <c r="A125" s="82" t="s">
        <v>54</v>
      </c>
      <c r="B125" s="81" t="s">
        <v>50</v>
      </c>
      <c r="C125" s="80">
        <v>83162</v>
      </c>
      <c r="D125" s="80">
        <v>25175480</v>
      </c>
    </row>
    <row r="126" spans="1:5" ht="14.25" x14ac:dyDescent="0.15">
      <c r="A126" s="79" t="s">
        <v>146</v>
      </c>
      <c r="B126" s="78"/>
      <c r="C126" s="77"/>
      <c r="D126" s="77">
        <f>D122-SUM(D123:D125)</f>
        <v>11264650</v>
      </c>
    </row>
    <row r="127" spans="1:5" ht="14.25" x14ac:dyDescent="0.15">
      <c r="A127" s="76" t="s">
        <v>53</v>
      </c>
      <c r="B127" s="75"/>
      <c r="C127" s="74"/>
      <c r="D127" s="73">
        <v>80773398</v>
      </c>
      <c r="E127" s="140"/>
    </row>
    <row r="128" spans="1:5" ht="14.25" x14ac:dyDescent="0.15">
      <c r="A128" s="82" t="s">
        <v>52</v>
      </c>
      <c r="B128" s="81" t="s">
        <v>50</v>
      </c>
      <c r="C128" s="80">
        <v>16143</v>
      </c>
      <c r="D128" s="80">
        <v>10836310</v>
      </c>
    </row>
    <row r="129" spans="1:6" ht="14.25" x14ac:dyDescent="0.15">
      <c r="A129" s="82" t="s">
        <v>220</v>
      </c>
      <c r="B129" s="81" t="s">
        <v>42</v>
      </c>
      <c r="C129" s="80">
        <v>24536364</v>
      </c>
      <c r="D129" s="80">
        <v>7474053</v>
      </c>
    </row>
    <row r="130" spans="1:6" ht="14.25" x14ac:dyDescent="0.15">
      <c r="A130" s="82" t="s">
        <v>221</v>
      </c>
      <c r="B130" s="81"/>
      <c r="C130" s="80"/>
      <c r="D130" s="80">
        <v>3230240</v>
      </c>
    </row>
    <row r="131" spans="1:6" s="69" customFormat="1" ht="14.25" x14ac:dyDescent="0.15">
      <c r="A131" s="82" t="s">
        <v>51</v>
      </c>
      <c r="B131" s="81"/>
      <c r="C131" s="80"/>
      <c r="D131" s="80">
        <v>3495755</v>
      </c>
      <c r="E131" s="142"/>
    </row>
    <row r="132" spans="1:6" ht="14.25" x14ac:dyDescent="0.15">
      <c r="A132" s="82" t="s">
        <v>158</v>
      </c>
      <c r="B132" s="81"/>
      <c r="C132" s="80"/>
      <c r="D132" s="80">
        <v>1802050</v>
      </c>
    </row>
    <row r="133" spans="1:6" ht="14.25" x14ac:dyDescent="0.15">
      <c r="A133" s="82" t="s">
        <v>222</v>
      </c>
      <c r="B133" s="81" t="s">
        <v>50</v>
      </c>
      <c r="C133" s="80">
        <v>216402</v>
      </c>
      <c r="D133" s="80">
        <v>24727579</v>
      </c>
    </row>
    <row r="134" spans="1:6" ht="14.25" x14ac:dyDescent="0.15">
      <c r="A134" s="82" t="s">
        <v>223</v>
      </c>
      <c r="B134" s="81" t="s">
        <v>50</v>
      </c>
      <c r="C134" s="80">
        <v>2067</v>
      </c>
      <c r="D134" s="80">
        <v>2421389</v>
      </c>
    </row>
    <row r="135" spans="1:6" ht="14.25" x14ac:dyDescent="0.15">
      <c r="A135" s="82" t="s">
        <v>224</v>
      </c>
      <c r="B135" s="81" t="s">
        <v>50</v>
      </c>
      <c r="C135" s="80">
        <v>996</v>
      </c>
      <c r="D135" s="80">
        <v>1749351</v>
      </c>
    </row>
    <row r="136" spans="1:6" ht="14.25" x14ac:dyDescent="0.15">
      <c r="A136" s="82" t="s">
        <v>159</v>
      </c>
      <c r="B136" s="81"/>
      <c r="C136" s="80"/>
      <c r="D136" s="80">
        <v>23737304</v>
      </c>
    </row>
    <row r="137" spans="1:6" ht="14.25" x14ac:dyDescent="0.15">
      <c r="A137" s="79" t="s">
        <v>146</v>
      </c>
      <c r="B137" s="78"/>
      <c r="C137" s="77"/>
      <c r="D137" s="77">
        <f>D127-D128-D130-D131-D133-D134-D136</f>
        <v>12324821</v>
      </c>
    </row>
    <row r="138" spans="1:6" s="69" customFormat="1" ht="14.25" x14ac:dyDescent="0.15">
      <c r="A138" s="76" t="s">
        <v>49</v>
      </c>
      <c r="B138" s="75"/>
      <c r="C138" s="74"/>
      <c r="D138" s="73">
        <v>61012013</v>
      </c>
      <c r="E138" s="141"/>
    </row>
    <row r="139" spans="1:6" ht="14.25" x14ac:dyDescent="0.15">
      <c r="A139" s="82" t="s">
        <v>48</v>
      </c>
      <c r="B139" s="81"/>
      <c r="C139" s="80"/>
      <c r="D139" s="80">
        <v>19839866</v>
      </c>
      <c r="E139" s="140"/>
      <c r="F139" s="83"/>
    </row>
    <row r="140" spans="1:6" ht="14.25" x14ac:dyDescent="0.15">
      <c r="A140" s="82" t="s">
        <v>161</v>
      </c>
      <c r="B140" s="81" t="s">
        <v>50</v>
      </c>
      <c r="C140" s="80">
        <v>11358</v>
      </c>
      <c r="D140" s="80">
        <v>5690851</v>
      </c>
      <c r="F140" s="83"/>
    </row>
    <row r="141" spans="1:6" ht="14.25" x14ac:dyDescent="0.15">
      <c r="A141" s="82" t="s">
        <v>225</v>
      </c>
      <c r="B141" s="81" t="s">
        <v>50</v>
      </c>
      <c r="C141" s="80">
        <v>502</v>
      </c>
      <c r="D141" s="80">
        <v>72070</v>
      </c>
      <c r="F141" s="83"/>
    </row>
    <row r="142" spans="1:6" ht="14.25" x14ac:dyDescent="0.15">
      <c r="A142" s="82" t="s">
        <v>226</v>
      </c>
      <c r="B142" s="81" t="s">
        <v>42</v>
      </c>
      <c r="C142" s="80">
        <v>1180505</v>
      </c>
      <c r="D142" s="80">
        <v>2800625</v>
      </c>
      <c r="F142" s="83"/>
    </row>
    <row r="143" spans="1:6" s="69" customFormat="1" ht="14.25" x14ac:dyDescent="0.15">
      <c r="A143" s="82" t="s">
        <v>47</v>
      </c>
      <c r="B143" s="81"/>
      <c r="C143" s="80"/>
      <c r="D143" s="80">
        <v>36360372</v>
      </c>
      <c r="E143" s="142"/>
    </row>
    <row r="144" spans="1:6" s="69" customFormat="1" ht="14.25" x14ac:dyDescent="0.15">
      <c r="A144" s="82" t="s">
        <v>227</v>
      </c>
      <c r="B144" s="81"/>
      <c r="C144" s="80"/>
      <c r="D144" s="80">
        <v>5964396</v>
      </c>
      <c r="E144" s="142"/>
    </row>
    <row r="145" spans="1:5" s="69" customFormat="1" ht="14.25" x14ac:dyDescent="0.15">
      <c r="A145" s="82" t="s">
        <v>228</v>
      </c>
      <c r="B145" s="81" t="s">
        <v>42</v>
      </c>
      <c r="C145" s="80">
        <v>1881350</v>
      </c>
      <c r="D145" s="80">
        <v>5359694</v>
      </c>
      <c r="E145" s="142"/>
    </row>
    <row r="146" spans="1:5" s="69" customFormat="1" ht="14.25" x14ac:dyDescent="0.15">
      <c r="A146" s="82" t="s">
        <v>229</v>
      </c>
      <c r="B146" s="81" t="s">
        <v>42</v>
      </c>
      <c r="C146" s="80">
        <v>7172646</v>
      </c>
      <c r="D146" s="80">
        <v>13265449</v>
      </c>
      <c r="E146" s="142"/>
    </row>
    <row r="147" spans="1:5" s="69" customFormat="1" ht="14.25" x14ac:dyDescent="0.15">
      <c r="A147" s="82" t="s">
        <v>230</v>
      </c>
      <c r="B147" s="81"/>
      <c r="C147" s="80"/>
      <c r="D147" s="80">
        <v>768696</v>
      </c>
      <c r="E147" s="142"/>
    </row>
    <row r="148" spans="1:5" s="69" customFormat="1" ht="14.25" x14ac:dyDescent="0.15">
      <c r="A148" s="82" t="s">
        <v>231</v>
      </c>
      <c r="B148" s="81"/>
      <c r="C148" s="80"/>
      <c r="D148" s="80">
        <v>4797079</v>
      </c>
      <c r="E148" s="142"/>
    </row>
    <row r="149" spans="1:5" s="69" customFormat="1" ht="14.25" x14ac:dyDescent="0.15">
      <c r="A149" s="82" t="s">
        <v>232</v>
      </c>
      <c r="B149" s="81"/>
      <c r="C149" s="80"/>
      <c r="D149" s="80">
        <v>1906102</v>
      </c>
      <c r="E149" s="142"/>
    </row>
    <row r="150" spans="1:5" s="69" customFormat="1" ht="14.25" x14ac:dyDescent="0.15">
      <c r="A150" s="82" t="s">
        <v>46</v>
      </c>
      <c r="B150" s="81"/>
      <c r="C150" s="80"/>
      <c r="D150" s="80">
        <v>4811775</v>
      </c>
      <c r="E150" s="142"/>
    </row>
    <row r="151" spans="1:5" s="69" customFormat="1" ht="14.25" x14ac:dyDescent="0.15">
      <c r="A151" s="79" t="s">
        <v>188</v>
      </c>
      <c r="B151" s="78" t="s">
        <v>42</v>
      </c>
      <c r="C151" s="77">
        <v>3348638</v>
      </c>
      <c r="D151" s="77">
        <v>3902409</v>
      </c>
      <c r="E151" s="142"/>
    </row>
    <row r="152" spans="1:5" s="69" customFormat="1" ht="14.25" x14ac:dyDescent="0.15">
      <c r="A152" s="76" t="s">
        <v>45</v>
      </c>
      <c r="B152" s="75"/>
      <c r="C152" s="74"/>
      <c r="D152" s="73">
        <v>13471574</v>
      </c>
      <c r="E152" s="141"/>
    </row>
    <row r="153" spans="1:5" s="69" customFormat="1" ht="14.25" x14ac:dyDescent="0.15">
      <c r="A153" s="82" t="s">
        <v>44</v>
      </c>
      <c r="B153" s="81" t="s">
        <v>42</v>
      </c>
      <c r="C153" s="80">
        <v>11444978</v>
      </c>
      <c r="D153" s="80">
        <v>6724145</v>
      </c>
      <c r="E153" s="142"/>
    </row>
    <row r="154" spans="1:5" s="69" customFormat="1" ht="14.25" x14ac:dyDescent="0.15">
      <c r="A154" s="82" t="s">
        <v>43</v>
      </c>
      <c r="B154" s="81"/>
      <c r="C154" s="122"/>
      <c r="D154" s="80">
        <v>541337</v>
      </c>
      <c r="E154" s="142"/>
    </row>
    <row r="155" spans="1:5" s="69" customFormat="1" ht="14.25" x14ac:dyDescent="0.15">
      <c r="A155" s="79" t="s">
        <v>146</v>
      </c>
      <c r="B155" s="78"/>
      <c r="C155" s="139"/>
      <c r="D155" s="77">
        <f>D152-D153-D154</f>
        <v>6206092</v>
      </c>
      <c r="E155" s="142"/>
    </row>
    <row r="156" spans="1:5" ht="14.25" x14ac:dyDescent="0.15">
      <c r="A156" s="76" t="s">
        <v>41</v>
      </c>
      <c r="B156" s="75"/>
      <c r="C156" s="74"/>
      <c r="D156" s="73">
        <v>6707173</v>
      </c>
    </row>
    <row r="157" spans="1:5" ht="19.5" customHeight="1" thickBot="1" x14ac:dyDescent="0.2">
      <c r="A157" s="72" t="s">
        <v>40</v>
      </c>
      <c r="B157" s="71"/>
      <c r="C157" s="70"/>
      <c r="D157" s="70">
        <v>6707173</v>
      </c>
    </row>
    <row r="158" spans="1:5" ht="13.5" x14ac:dyDescent="0.15">
      <c r="A158" s="144" t="s">
        <v>244</v>
      </c>
      <c r="B158" s="48"/>
      <c r="C158" s="67"/>
      <c r="D158" s="67"/>
    </row>
    <row r="159" spans="1:5" ht="20.100000000000001" customHeight="1" x14ac:dyDescent="0.15">
      <c r="B159" s="10"/>
      <c r="C159" s="10"/>
      <c r="D159" s="10"/>
    </row>
    <row r="160" spans="1:5" ht="20.100000000000001" customHeight="1" x14ac:dyDescent="0.15">
      <c r="B160" s="10"/>
      <c r="C160" s="10"/>
      <c r="D160" s="10"/>
    </row>
    <row r="161" spans="2:4" ht="20.100000000000001" customHeight="1" x14ac:dyDescent="0.15">
      <c r="B161" s="10"/>
      <c r="C161" s="10"/>
      <c r="D161" s="10"/>
    </row>
    <row r="162" spans="2:4" ht="20.100000000000001" customHeight="1" x14ac:dyDescent="0.15">
      <c r="B162" s="10"/>
      <c r="C162" s="10"/>
      <c r="D162" s="10"/>
    </row>
    <row r="163" spans="2:4" ht="20.100000000000001" customHeight="1" x14ac:dyDescent="0.15">
      <c r="B163" s="10"/>
      <c r="C163" s="10"/>
      <c r="D163" s="10"/>
    </row>
    <row r="164" spans="2:4" ht="20.100000000000001" customHeight="1" x14ac:dyDescent="0.15">
      <c r="B164" s="10"/>
      <c r="C164" s="10"/>
      <c r="D164" s="10"/>
    </row>
    <row r="165" spans="2:4" ht="20.100000000000001" customHeight="1" x14ac:dyDescent="0.15">
      <c r="B165" s="10"/>
      <c r="C165" s="10"/>
      <c r="D165" s="10"/>
    </row>
    <row r="166" spans="2:4" ht="20.100000000000001" customHeight="1" x14ac:dyDescent="0.15">
      <c r="B166" s="10"/>
      <c r="C166" s="10"/>
      <c r="D166" s="10"/>
    </row>
    <row r="167" spans="2:4" ht="20.100000000000001" customHeight="1" x14ac:dyDescent="0.15">
      <c r="B167" s="10"/>
      <c r="C167" s="10"/>
      <c r="D167" s="10"/>
    </row>
    <row r="168" spans="2:4" ht="20.100000000000001" customHeight="1" x14ac:dyDescent="0.15">
      <c r="B168" s="10"/>
      <c r="C168" s="10"/>
      <c r="D168" s="10"/>
    </row>
    <row r="169" spans="2:4" ht="20.100000000000001" customHeight="1" x14ac:dyDescent="0.15">
      <c r="B169" s="10"/>
      <c r="C169" s="10"/>
      <c r="D169" s="10"/>
    </row>
    <row r="170" spans="2:4" ht="20.100000000000001" customHeight="1" x14ac:dyDescent="0.15">
      <c r="B170" s="10"/>
      <c r="C170" s="10"/>
      <c r="D170" s="10"/>
    </row>
    <row r="171" spans="2:4" ht="20.100000000000001" customHeight="1" x14ac:dyDescent="0.15">
      <c r="B171" s="10"/>
      <c r="C171" s="10"/>
      <c r="D171" s="10"/>
    </row>
    <row r="172" spans="2:4" ht="20.100000000000001" customHeight="1" x14ac:dyDescent="0.15">
      <c r="B172" s="10"/>
      <c r="C172" s="10"/>
      <c r="D172" s="10"/>
    </row>
    <row r="173" spans="2:4" ht="20.100000000000001" customHeight="1" x14ac:dyDescent="0.15">
      <c r="B173" s="10"/>
      <c r="C173" s="10"/>
      <c r="D173" s="10"/>
    </row>
    <row r="174" spans="2:4" ht="20.100000000000001" customHeight="1" x14ac:dyDescent="0.15">
      <c r="B174" s="10"/>
      <c r="C174" s="10"/>
      <c r="D174" s="10"/>
    </row>
    <row r="175" spans="2:4" ht="20.100000000000001" customHeight="1" x14ac:dyDescent="0.15">
      <c r="B175" s="10"/>
      <c r="C175" s="10"/>
      <c r="D175" s="10"/>
    </row>
    <row r="176" spans="2:4" ht="20.100000000000001" customHeight="1" x14ac:dyDescent="0.15">
      <c r="B176" s="10"/>
      <c r="C176" s="10"/>
      <c r="D176" s="10"/>
    </row>
    <row r="177" spans="2:4" ht="20.100000000000001" customHeight="1" x14ac:dyDescent="0.15">
      <c r="B177" s="10"/>
      <c r="C177" s="10"/>
      <c r="D177" s="10"/>
    </row>
    <row r="178" spans="2:4" ht="20.100000000000001" customHeight="1" x14ac:dyDescent="0.15">
      <c r="B178" s="10"/>
      <c r="C178" s="10"/>
      <c r="D178" s="10"/>
    </row>
    <row r="179" spans="2:4" ht="20.100000000000001" customHeight="1" x14ac:dyDescent="0.15">
      <c r="B179" s="10"/>
      <c r="C179" s="10"/>
      <c r="D179" s="10"/>
    </row>
    <row r="180" spans="2:4" ht="20.100000000000001" customHeight="1" x14ac:dyDescent="0.15">
      <c r="B180" s="10"/>
      <c r="C180" s="10"/>
      <c r="D180" s="10"/>
    </row>
    <row r="181" spans="2:4" ht="20.100000000000001" customHeight="1" x14ac:dyDescent="0.15">
      <c r="B181" s="10"/>
      <c r="C181" s="10"/>
      <c r="D181" s="10"/>
    </row>
    <row r="182" spans="2:4" ht="20.100000000000001" customHeight="1" x14ac:dyDescent="0.15">
      <c r="B182" s="10"/>
      <c r="C182" s="10"/>
      <c r="D182" s="10"/>
    </row>
    <row r="183" spans="2:4" ht="20.100000000000001" customHeight="1" x14ac:dyDescent="0.15">
      <c r="B183" s="10"/>
      <c r="C183" s="10"/>
      <c r="D183" s="10"/>
    </row>
    <row r="184" spans="2:4" ht="20.100000000000001" customHeight="1" x14ac:dyDescent="0.15">
      <c r="B184" s="10"/>
      <c r="C184" s="10"/>
      <c r="D184" s="10"/>
    </row>
    <row r="185" spans="2:4" ht="20.100000000000001" customHeight="1" x14ac:dyDescent="0.15">
      <c r="B185" s="10"/>
      <c r="C185" s="10"/>
      <c r="D185" s="10"/>
    </row>
    <row r="186" spans="2:4" ht="20.100000000000001" customHeight="1" x14ac:dyDescent="0.15"/>
    <row r="187" spans="2:4" ht="20.100000000000001" customHeight="1" x14ac:dyDescent="0.15"/>
    <row r="188" spans="2:4" ht="20.100000000000001" customHeight="1" x14ac:dyDescent="0.15"/>
    <row r="189" spans="2:4" ht="20.100000000000001" customHeight="1" x14ac:dyDescent="0.15"/>
    <row r="190" spans="2:4" ht="20.100000000000001" customHeight="1" x14ac:dyDescent="0.15"/>
    <row r="191" spans="2:4" ht="20.100000000000001" customHeight="1" x14ac:dyDescent="0.15"/>
    <row r="192" spans="2:4"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sheetData>
  <mergeCells count="6">
    <mergeCell ref="C4:D4"/>
    <mergeCell ref="A4:A5"/>
    <mergeCell ref="B4:B5"/>
    <mergeCell ref="A83:A84"/>
    <mergeCell ref="B83:B84"/>
    <mergeCell ref="C83:D83"/>
  </mergeCells>
  <phoneticPr fontId="3"/>
  <pageMargins left="0.78740157480314965" right="0.39370078740157483" top="0.39370078740157483" bottom="0.39370078740157483" header="0.51181102362204722" footer="0.19685039370078741"/>
  <pageSetup paperSize="9" scale="73" firstPageNumber="42" fitToHeight="0" orientation="portrait" useFirstPageNumber="1" r:id="rId1"/>
  <headerFooter alignWithMargins="0">
    <oddHeader>&amp;R&amp;"ＭＳ ゴシック,標準"&amp;11 7. 貿易</oddHeader>
    <oddFooter>&amp;C&amp;P</oddFooter>
  </headerFooter>
  <rowBreaks count="2" manualBreakCount="2">
    <brk id="79" max="3" man="1"/>
    <brk id="15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view="pageBreakPreview" zoomScaleNormal="90" zoomScaleSheetLayoutView="100" workbookViewId="0">
      <selection activeCell="L11" sqref="L9:L11"/>
    </sheetView>
  </sheetViews>
  <sheetFormatPr defaultColWidth="10.7109375" defaultRowHeight="23.25" customHeight="1" x14ac:dyDescent="0.15"/>
  <cols>
    <col min="1" max="1" width="18.7109375" style="4" customWidth="1"/>
    <col min="2" max="2" width="9.5703125" style="4" customWidth="1"/>
    <col min="3" max="3" width="18.7109375" style="32" customWidth="1"/>
    <col min="4" max="4" width="18.7109375" style="4" customWidth="1"/>
    <col min="5" max="5" width="9.7109375" style="4" customWidth="1"/>
    <col min="6" max="6" width="18.7109375" style="4" customWidth="1"/>
    <col min="7" max="8" width="10.7109375" style="4"/>
    <col min="9" max="9" width="10.7109375" style="52"/>
    <col min="10" max="10" width="14.85546875" style="52" bestFit="1" customWidth="1"/>
    <col min="11" max="12" width="10.7109375" style="52"/>
    <col min="13" max="13" width="14.85546875" style="52" bestFit="1" customWidth="1"/>
    <col min="14" max="16384" width="10.7109375" style="4"/>
  </cols>
  <sheetData>
    <row r="1" spans="1:13" ht="24.95" customHeight="1" x14ac:dyDescent="0.15">
      <c r="A1" s="146" t="s">
        <v>129</v>
      </c>
      <c r="B1" s="147"/>
      <c r="C1" s="148"/>
      <c r="D1" s="2"/>
      <c r="E1" s="2"/>
      <c r="F1" s="2"/>
    </row>
    <row r="2" spans="1:13" ht="6" customHeight="1" x14ac:dyDescent="0.15">
      <c r="A2" s="149"/>
      <c r="B2" s="149"/>
      <c r="C2" s="150"/>
      <c r="D2" s="5"/>
      <c r="E2" s="5"/>
      <c r="F2" s="5"/>
    </row>
    <row r="3" spans="1:13" s="10" customFormat="1" ht="14.25" thickBot="1" x14ac:dyDescent="0.2">
      <c r="A3" s="151"/>
      <c r="B3" s="151"/>
      <c r="C3" s="152"/>
      <c r="D3" s="7"/>
      <c r="E3" s="7"/>
      <c r="F3" s="9" t="s">
        <v>128</v>
      </c>
      <c r="I3" s="108"/>
      <c r="J3" s="108"/>
      <c r="K3" s="108"/>
      <c r="L3" s="108"/>
      <c r="M3" s="108"/>
    </row>
    <row r="4" spans="1:13" s="10" customFormat="1" ht="13.5" x14ac:dyDescent="0.15">
      <c r="A4" s="179" t="s">
        <v>127</v>
      </c>
      <c r="B4" s="179"/>
      <c r="C4" s="172"/>
      <c r="D4" s="174" t="s">
        <v>35</v>
      </c>
      <c r="E4" s="179"/>
      <c r="F4" s="179"/>
      <c r="G4" s="65"/>
      <c r="I4" s="108"/>
      <c r="J4" s="108"/>
      <c r="K4" s="108"/>
      <c r="L4" s="108"/>
      <c r="M4" s="108"/>
    </row>
    <row r="5" spans="1:13" s="10" customFormat="1" ht="13.5" x14ac:dyDescent="0.15">
      <c r="A5" s="11" t="s">
        <v>126</v>
      </c>
      <c r="B5" s="145" t="s">
        <v>125</v>
      </c>
      <c r="C5" s="13" t="s">
        <v>124</v>
      </c>
      <c r="D5" s="12" t="s">
        <v>126</v>
      </c>
      <c r="E5" s="12" t="s">
        <v>125</v>
      </c>
      <c r="F5" s="13" t="s">
        <v>124</v>
      </c>
      <c r="I5" s="108"/>
      <c r="J5" s="108"/>
      <c r="K5" s="108"/>
      <c r="L5" s="108"/>
      <c r="M5" s="108"/>
    </row>
    <row r="6" spans="1:13" s="69" customFormat="1" ht="20.100000000000001" customHeight="1" x14ac:dyDescent="0.15">
      <c r="A6" s="153" t="s">
        <v>123</v>
      </c>
      <c r="B6" s="124">
        <v>1549</v>
      </c>
      <c r="C6" s="123">
        <v>44535855</v>
      </c>
      <c r="D6" s="125" t="s">
        <v>123</v>
      </c>
      <c r="E6" s="124">
        <v>1550</v>
      </c>
      <c r="F6" s="123">
        <v>47269132</v>
      </c>
      <c r="I6" s="122"/>
      <c r="J6" s="122"/>
      <c r="K6" s="122"/>
      <c r="L6" s="122"/>
      <c r="M6" s="122"/>
    </row>
    <row r="7" spans="1:13" s="10" customFormat="1" ht="6" customHeight="1" x14ac:dyDescent="0.15">
      <c r="A7" s="154"/>
      <c r="B7" s="114"/>
      <c r="C7" s="110"/>
      <c r="D7" s="115"/>
      <c r="E7" s="114"/>
      <c r="F7" s="110"/>
      <c r="I7" s="108"/>
      <c r="J7" s="108"/>
      <c r="K7" s="108"/>
      <c r="L7" s="108"/>
      <c r="M7" s="108"/>
    </row>
    <row r="8" spans="1:13" s="10" customFormat="1" ht="18" customHeight="1" x14ac:dyDescent="0.15">
      <c r="A8" s="154" t="s">
        <v>122</v>
      </c>
      <c r="B8" s="114">
        <v>436</v>
      </c>
      <c r="C8" s="110">
        <v>12884995</v>
      </c>
      <c r="D8" s="115" t="s">
        <v>122</v>
      </c>
      <c r="E8" s="114">
        <v>394</v>
      </c>
      <c r="F8" s="110">
        <v>10571014</v>
      </c>
      <c r="I8" s="48"/>
      <c r="J8" s="110"/>
      <c r="K8" s="108"/>
      <c r="L8" s="48"/>
      <c r="M8" s="110"/>
    </row>
    <row r="9" spans="1:13" s="10" customFormat="1" ht="18" customHeight="1" x14ac:dyDescent="0.15">
      <c r="A9" s="154" t="s">
        <v>121</v>
      </c>
      <c r="B9" s="114">
        <v>395</v>
      </c>
      <c r="C9" s="110">
        <v>2124281</v>
      </c>
      <c r="D9" s="115" t="s">
        <v>121</v>
      </c>
      <c r="E9" s="114">
        <v>329</v>
      </c>
      <c r="F9" s="110">
        <v>1835385</v>
      </c>
      <c r="I9" s="48"/>
      <c r="J9" s="110"/>
      <c r="K9" s="108"/>
      <c r="L9" s="48"/>
      <c r="M9" s="59"/>
    </row>
    <row r="10" spans="1:13" s="10" customFormat="1" ht="18" customHeight="1" x14ac:dyDescent="0.15">
      <c r="A10" s="154" t="s">
        <v>120</v>
      </c>
      <c r="B10" s="114">
        <v>163</v>
      </c>
      <c r="C10" s="110">
        <v>3587100</v>
      </c>
      <c r="D10" s="115" t="s">
        <v>117</v>
      </c>
      <c r="E10" s="114">
        <v>179</v>
      </c>
      <c r="F10" s="110">
        <v>7375420</v>
      </c>
      <c r="I10" s="48"/>
      <c r="J10" s="110"/>
      <c r="K10" s="108"/>
      <c r="L10" s="48"/>
      <c r="M10" s="59"/>
    </row>
    <row r="11" spans="1:13" s="10" customFormat="1" ht="18" customHeight="1" x14ac:dyDescent="0.15">
      <c r="A11" s="154" t="s">
        <v>119</v>
      </c>
      <c r="B11" s="114">
        <v>150</v>
      </c>
      <c r="C11" s="110">
        <v>4002405</v>
      </c>
      <c r="D11" s="115" t="s">
        <v>119</v>
      </c>
      <c r="E11" s="114">
        <v>139</v>
      </c>
      <c r="F11" s="110">
        <v>4333264</v>
      </c>
      <c r="I11" s="48"/>
      <c r="J11" s="110"/>
      <c r="K11" s="108"/>
      <c r="L11" s="48"/>
      <c r="M11" s="59"/>
    </row>
    <row r="12" spans="1:13" s="10" customFormat="1" ht="18" customHeight="1" x14ac:dyDescent="0.15">
      <c r="A12" s="155" t="s">
        <v>115</v>
      </c>
      <c r="B12" s="117">
        <v>73</v>
      </c>
      <c r="C12" s="116">
        <v>6046528</v>
      </c>
      <c r="D12" s="118" t="s">
        <v>118</v>
      </c>
      <c r="E12" s="117">
        <v>134</v>
      </c>
      <c r="F12" s="116">
        <v>4065291</v>
      </c>
      <c r="H12" s="9"/>
      <c r="I12" s="48"/>
      <c r="J12" s="110"/>
      <c r="K12" s="108"/>
      <c r="L12" s="48"/>
      <c r="M12" s="59"/>
    </row>
    <row r="13" spans="1:13" s="10" customFormat="1" ht="18" customHeight="1" x14ac:dyDescent="0.15">
      <c r="A13" s="156" t="s">
        <v>117</v>
      </c>
      <c r="B13" s="114">
        <v>66</v>
      </c>
      <c r="C13" s="110">
        <v>3133251</v>
      </c>
      <c r="D13" s="120" t="s">
        <v>116</v>
      </c>
      <c r="E13" s="114">
        <v>130</v>
      </c>
      <c r="F13" s="110">
        <v>4322788</v>
      </c>
      <c r="I13" s="48"/>
      <c r="J13" s="110"/>
      <c r="K13" s="108"/>
      <c r="L13" s="48"/>
      <c r="M13" s="59"/>
    </row>
    <row r="14" spans="1:13" s="10" customFormat="1" ht="18" customHeight="1" x14ac:dyDescent="0.15">
      <c r="A14" s="156" t="s">
        <v>116</v>
      </c>
      <c r="B14" s="114">
        <v>61</v>
      </c>
      <c r="C14" s="110">
        <v>2804397</v>
      </c>
      <c r="D14" s="120" t="s">
        <v>115</v>
      </c>
      <c r="E14" s="114">
        <v>80</v>
      </c>
      <c r="F14" s="110">
        <v>6296466</v>
      </c>
      <c r="I14" s="48"/>
      <c r="J14" s="110"/>
      <c r="K14" s="108"/>
      <c r="L14" s="48"/>
      <c r="M14" s="59"/>
    </row>
    <row r="15" spans="1:13" s="10" customFormat="1" ht="18" customHeight="1" x14ac:dyDescent="0.15">
      <c r="A15" s="156" t="s">
        <v>114</v>
      </c>
      <c r="B15" s="114">
        <v>35</v>
      </c>
      <c r="C15" s="110">
        <v>2390234</v>
      </c>
      <c r="D15" s="120" t="s">
        <v>114</v>
      </c>
      <c r="E15" s="114">
        <v>25</v>
      </c>
      <c r="F15" s="110">
        <v>2152936</v>
      </c>
      <c r="I15" s="48"/>
      <c r="J15" s="110"/>
      <c r="K15" s="108"/>
      <c r="L15" s="48"/>
      <c r="M15" s="59"/>
    </row>
    <row r="16" spans="1:13" s="10" customFormat="1" ht="18" customHeight="1" x14ac:dyDescent="0.15">
      <c r="A16" s="156" t="s">
        <v>111</v>
      </c>
      <c r="B16" s="114">
        <v>21</v>
      </c>
      <c r="C16" s="110">
        <v>1906316</v>
      </c>
      <c r="D16" s="120" t="s">
        <v>113</v>
      </c>
      <c r="E16" s="114">
        <v>21</v>
      </c>
      <c r="F16" s="110">
        <v>696114</v>
      </c>
      <c r="I16" s="48"/>
      <c r="J16" s="110"/>
      <c r="K16" s="108"/>
      <c r="L16" s="48"/>
      <c r="M16" s="110"/>
    </row>
    <row r="17" spans="1:13" s="10" customFormat="1" ht="18" customHeight="1" x14ac:dyDescent="0.15">
      <c r="A17" s="155" t="s">
        <v>113</v>
      </c>
      <c r="B17" s="117">
        <v>19</v>
      </c>
      <c r="C17" s="116">
        <v>390556</v>
      </c>
      <c r="D17" s="118" t="s">
        <v>112</v>
      </c>
      <c r="E17" s="117">
        <v>19</v>
      </c>
      <c r="F17" s="116">
        <v>36946</v>
      </c>
      <c r="I17" s="48"/>
      <c r="J17" s="121"/>
      <c r="K17" s="108"/>
      <c r="L17" s="48"/>
      <c r="M17" s="110"/>
    </row>
    <row r="18" spans="1:13" s="10" customFormat="1" ht="18" customHeight="1" x14ac:dyDescent="0.15">
      <c r="A18" s="154" t="s">
        <v>112</v>
      </c>
      <c r="B18" s="114">
        <v>16</v>
      </c>
      <c r="C18" s="110">
        <v>28799</v>
      </c>
      <c r="D18" s="115" t="s">
        <v>111</v>
      </c>
      <c r="E18" s="114">
        <v>12</v>
      </c>
      <c r="F18" s="110">
        <v>1183997</v>
      </c>
      <c r="I18" s="48"/>
      <c r="J18" s="121"/>
      <c r="K18" s="108"/>
      <c r="L18" s="48"/>
      <c r="M18" s="121"/>
    </row>
    <row r="19" spans="1:13" s="10" customFormat="1" ht="18" customHeight="1" x14ac:dyDescent="0.15">
      <c r="A19" s="154" t="s">
        <v>110</v>
      </c>
      <c r="B19" s="114">
        <v>14</v>
      </c>
      <c r="C19" s="110">
        <v>620668</v>
      </c>
      <c r="D19" s="115" t="s">
        <v>110</v>
      </c>
      <c r="E19" s="114">
        <v>12</v>
      </c>
      <c r="F19" s="110">
        <v>589775</v>
      </c>
      <c r="I19" s="48"/>
      <c r="J19" s="110"/>
      <c r="K19" s="108"/>
      <c r="L19" s="107"/>
      <c r="M19" s="107"/>
    </row>
    <row r="20" spans="1:13" s="10" customFormat="1" ht="18" customHeight="1" x14ac:dyDescent="0.15">
      <c r="A20" s="154" t="s">
        <v>109</v>
      </c>
      <c r="B20" s="114">
        <v>14</v>
      </c>
      <c r="C20" s="110">
        <v>462274</v>
      </c>
      <c r="D20" s="115" t="s">
        <v>107</v>
      </c>
      <c r="E20" s="114">
        <v>9</v>
      </c>
      <c r="F20" s="110">
        <v>606299</v>
      </c>
      <c r="I20" s="48"/>
      <c r="J20" s="110"/>
      <c r="K20" s="108"/>
      <c r="L20" s="107"/>
      <c r="M20" s="107"/>
    </row>
    <row r="21" spans="1:13" s="10" customFormat="1" ht="18" customHeight="1" x14ac:dyDescent="0.15">
      <c r="A21" s="154" t="s">
        <v>108</v>
      </c>
      <c r="B21" s="114">
        <v>12</v>
      </c>
      <c r="C21" s="110">
        <v>795360</v>
      </c>
      <c r="D21" s="115" t="s">
        <v>108</v>
      </c>
      <c r="E21" s="114">
        <v>9</v>
      </c>
      <c r="F21" s="110">
        <v>369981</v>
      </c>
      <c r="I21" s="48"/>
      <c r="J21" s="110"/>
      <c r="K21" s="108"/>
      <c r="L21" s="107"/>
      <c r="M21" s="107"/>
    </row>
    <row r="22" spans="1:13" s="10" customFormat="1" ht="18" customHeight="1" x14ac:dyDescent="0.15">
      <c r="A22" s="155" t="s">
        <v>107</v>
      </c>
      <c r="B22" s="117">
        <v>12</v>
      </c>
      <c r="C22" s="116">
        <v>637120</v>
      </c>
      <c r="D22" s="118" t="s">
        <v>106</v>
      </c>
      <c r="E22" s="117">
        <v>6</v>
      </c>
      <c r="F22" s="116">
        <v>285001</v>
      </c>
      <c r="I22" s="48"/>
      <c r="J22" s="110"/>
      <c r="K22" s="108"/>
      <c r="L22" s="107"/>
      <c r="M22" s="107"/>
    </row>
    <row r="23" spans="1:13" s="10" customFormat="1" ht="18" customHeight="1" x14ac:dyDescent="0.15">
      <c r="A23" s="154" t="s">
        <v>106</v>
      </c>
      <c r="B23" s="114">
        <v>10</v>
      </c>
      <c r="C23" s="110">
        <v>462808</v>
      </c>
      <c r="D23" s="115" t="s">
        <v>105</v>
      </c>
      <c r="E23" s="114">
        <v>5</v>
      </c>
      <c r="F23" s="110">
        <v>508830</v>
      </c>
      <c r="I23" s="48"/>
      <c r="J23" s="110"/>
      <c r="K23" s="108"/>
      <c r="L23" s="107"/>
      <c r="M23" s="107"/>
    </row>
    <row r="24" spans="1:13" s="10" customFormat="1" ht="18" customHeight="1" x14ac:dyDescent="0.15">
      <c r="A24" s="154" t="s">
        <v>104</v>
      </c>
      <c r="B24" s="114">
        <v>9</v>
      </c>
      <c r="C24" s="110">
        <v>962475</v>
      </c>
      <c r="D24" s="115" t="s">
        <v>92</v>
      </c>
      <c r="E24" s="114">
        <v>4</v>
      </c>
      <c r="F24" s="110">
        <v>358055</v>
      </c>
      <c r="I24" s="48"/>
      <c r="J24" s="110"/>
      <c r="K24" s="108"/>
      <c r="L24" s="107"/>
      <c r="M24" s="107"/>
    </row>
    <row r="25" spans="1:13" s="10" customFormat="1" ht="27" x14ac:dyDescent="0.15">
      <c r="A25" s="156" t="s">
        <v>81</v>
      </c>
      <c r="B25" s="114">
        <v>7</v>
      </c>
      <c r="C25" s="110">
        <v>58485</v>
      </c>
      <c r="D25" s="120" t="s">
        <v>104</v>
      </c>
      <c r="E25" s="114">
        <v>3</v>
      </c>
      <c r="F25" s="110">
        <v>292777</v>
      </c>
      <c r="I25" s="48"/>
      <c r="J25" s="110"/>
      <c r="K25" s="108"/>
      <c r="L25" s="107"/>
      <c r="M25" s="107"/>
    </row>
    <row r="26" spans="1:13" s="10" customFormat="1" ht="18" customHeight="1" x14ac:dyDescent="0.15">
      <c r="A26" s="154" t="s">
        <v>93</v>
      </c>
      <c r="B26" s="114">
        <v>4</v>
      </c>
      <c r="C26" s="110">
        <v>213883</v>
      </c>
      <c r="D26" s="115" t="s">
        <v>103</v>
      </c>
      <c r="E26" s="114">
        <v>3</v>
      </c>
      <c r="F26" s="110">
        <v>144975</v>
      </c>
      <c r="I26" s="48"/>
      <c r="J26" s="110"/>
      <c r="K26" s="108"/>
      <c r="L26" s="107"/>
      <c r="M26" s="107"/>
    </row>
    <row r="27" spans="1:13" s="10" customFormat="1" ht="18" customHeight="1" x14ac:dyDescent="0.15">
      <c r="A27" s="155" t="s">
        <v>102</v>
      </c>
      <c r="B27" s="117">
        <v>4</v>
      </c>
      <c r="C27" s="116">
        <v>105472</v>
      </c>
      <c r="D27" s="118" t="s">
        <v>90</v>
      </c>
      <c r="E27" s="117">
        <v>3</v>
      </c>
      <c r="F27" s="116">
        <v>103051</v>
      </c>
      <c r="I27" s="48"/>
      <c r="J27" s="110"/>
      <c r="K27" s="108"/>
      <c r="L27" s="107"/>
      <c r="M27" s="107"/>
    </row>
    <row r="28" spans="1:13" s="10" customFormat="1" ht="18" customHeight="1" x14ac:dyDescent="0.15">
      <c r="A28" s="154" t="s">
        <v>97</v>
      </c>
      <c r="B28" s="114">
        <v>4</v>
      </c>
      <c r="C28" s="110">
        <v>6757</v>
      </c>
      <c r="D28" s="115" t="s">
        <v>100</v>
      </c>
      <c r="E28" s="114">
        <v>3</v>
      </c>
      <c r="F28" s="110">
        <v>78852</v>
      </c>
      <c r="I28" s="48"/>
      <c r="J28" s="110"/>
      <c r="K28" s="108"/>
      <c r="L28" s="107"/>
      <c r="M28" s="107"/>
    </row>
    <row r="29" spans="1:13" s="10" customFormat="1" ht="18" customHeight="1" x14ac:dyDescent="0.15">
      <c r="A29" s="154" t="s">
        <v>101</v>
      </c>
      <c r="B29" s="114">
        <v>3</v>
      </c>
      <c r="C29" s="110">
        <v>90929</v>
      </c>
      <c r="D29" s="115" t="s">
        <v>101</v>
      </c>
      <c r="E29" s="114">
        <v>3</v>
      </c>
      <c r="F29" s="110">
        <v>66732</v>
      </c>
      <c r="I29" s="48"/>
      <c r="J29" s="110"/>
      <c r="K29" s="108"/>
      <c r="L29" s="107"/>
      <c r="M29" s="107"/>
    </row>
    <row r="30" spans="1:13" s="10" customFormat="1" ht="18" customHeight="1" x14ac:dyDescent="0.15">
      <c r="A30" s="154" t="s">
        <v>100</v>
      </c>
      <c r="B30" s="114">
        <v>3</v>
      </c>
      <c r="C30" s="110">
        <v>43465</v>
      </c>
      <c r="D30" s="115" t="s">
        <v>99</v>
      </c>
      <c r="E30" s="114">
        <v>3</v>
      </c>
      <c r="F30" s="110">
        <v>40749</v>
      </c>
      <c r="I30" s="48"/>
      <c r="J30" s="110"/>
      <c r="K30" s="108"/>
      <c r="L30" s="107"/>
      <c r="M30" s="107"/>
    </row>
    <row r="31" spans="1:13" s="10" customFormat="1" ht="18" customHeight="1" x14ac:dyDescent="0.15">
      <c r="A31" s="154" t="s">
        <v>98</v>
      </c>
      <c r="B31" s="114">
        <v>3</v>
      </c>
      <c r="C31" s="110">
        <v>5688</v>
      </c>
      <c r="D31" s="115" t="s">
        <v>97</v>
      </c>
      <c r="E31" s="114">
        <v>3</v>
      </c>
      <c r="F31" s="110">
        <v>10686</v>
      </c>
      <c r="I31" s="48"/>
      <c r="J31" s="110"/>
      <c r="K31" s="108"/>
      <c r="L31" s="107"/>
      <c r="M31" s="107"/>
    </row>
    <row r="32" spans="1:13" s="10" customFormat="1" ht="18" customHeight="1" x14ac:dyDescent="0.15">
      <c r="A32" s="155" t="s">
        <v>96</v>
      </c>
      <c r="B32" s="117">
        <v>2</v>
      </c>
      <c r="C32" s="116">
        <v>95362</v>
      </c>
      <c r="D32" s="118" t="s">
        <v>94</v>
      </c>
      <c r="E32" s="117">
        <v>2</v>
      </c>
      <c r="F32" s="116">
        <v>195893</v>
      </c>
      <c r="I32" s="48"/>
      <c r="J32" s="110"/>
      <c r="K32" s="108"/>
      <c r="L32" s="107"/>
      <c r="M32" s="107"/>
    </row>
    <row r="33" spans="1:13" s="10" customFormat="1" ht="18" customHeight="1" x14ac:dyDescent="0.15">
      <c r="A33" s="154" t="s">
        <v>95</v>
      </c>
      <c r="B33" s="114">
        <v>1</v>
      </c>
      <c r="C33" s="110">
        <v>132519</v>
      </c>
      <c r="D33" s="115" t="s">
        <v>95</v>
      </c>
      <c r="E33" s="114">
        <v>2</v>
      </c>
      <c r="F33" s="110">
        <v>179097</v>
      </c>
      <c r="I33" s="48"/>
      <c r="J33" s="110"/>
      <c r="K33" s="108"/>
      <c r="L33" s="107"/>
      <c r="M33" s="107"/>
    </row>
    <row r="34" spans="1:13" s="10" customFormat="1" ht="18" customHeight="1" x14ac:dyDescent="0.15">
      <c r="A34" s="154" t="s">
        <v>94</v>
      </c>
      <c r="B34" s="114">
        <v>1</v>
      </c>
      <c r="C34" s="110">
        <v>120859</v>
      </c>
      <c r="D34" s="115" t="s">
        <v>93</v>
      </c>
      <c r="E34" s="114">
        <v>2</v>
      </c>
      <c r="F34" s="110">
        <v>53422</v>
      </c>
      <c r="I34" s="48"/>
      <c r="J34" s="110"/>
      <c r="K34" s="108"/>
      <c r="L34" s="107"/>
      <c r="M34" s="107"/>
    </row>
    <row r="35" spans="1:13" s="10" customFormat="1" ht="18" customHeight="1" x14ac:dyDescent="0.15">
      <c r="A35" s="154" t="s">
        <v>92</v>
      </c>
      <c r="B35" s="114">
        <v>1</v>
      </c>
      <c r="C35" s="110">
        <v>105010</v>
      </c>
      <c r="D35" s="115" t="s">
        <v>91</v>
      </c>
      <c r="E35" s="114">
        <v>2</v>
      </c>
      <c r="F35" s="110">
        <v>3196</v>
      </c>
      <c r="I35" s="48"/>
      <c r="J35" s="110"/>
      <c r="K35" s="108"/>
      <c r="L35" s="107"/>
      <c r="M35" s="107"/>
    </row>
    <row r="36" spans="1:13" s="10" customFormat="1" ht="18" customHeight="1" x14ac:dyDescent="0.15">
      <c r="A36" s="154" t="s">
        <v>85</v>
      </c>
      <c r="B36" s="114">
        <v>1</v>
      </c>
      <c r="C36" s="110">
        <v>50468</v>
      </c>
      <c r="D36" s="115" t="s">
        <v>77</v>
      </c>
      <c r="E36" s="114">
        <v>2</v>
      </c>
      <c r="F36" s="110">
        <v>2996</v>
      </c>
      <c r="I36" s="48"/>
      <c r="J36" s="110"/>
      <c r="K36" s="108"/>
      <c r="L36" s="107"/>
      <c r="M36" s="107"/>
    </row>
    <row r="37" spans="1:13" s="10" customFormat="1" ht="18" customHeight="1" x14ac:dyDescent="0.15">
      <c r="A37" s="155" t="s">
        <v>90</v>
      </c>
      <c r="B37" s="117">
        <v>1</v>
      </c>
      <c r="C37" s="116">
        <v>47221</v>
      </c>
      <c r="D37" s="118" t="s">
        <v>89</v>
      </c>
      <c r="E37" s="117">
        <v>1</v>
      </c>
      <c r="F37" s="116">
        <v>95753</v>
      </c>
      <c r="I37" s="48"/>
      <c r="J37" s="110"/>
      <c r="K37" s="108"/>
      <c r="L37" s="107"/>
      <c r="M37" s="107"/>
    </row>
    <row r="38" spans="1:13" s="10" customFormat="1" ht="18" customHeight="1" x14ac:dyDescent="0.15">
      <c r="A38" s="154" t="s">
        <v>88</v>
      </c>
      <c r="B38" s="114">
        <v>1</v>
      </c>
      <c r="C38" s="110">
        <v>43158</v>
      </c>
      <c r="D38" s="115" t="s">
        <v>87</v>
      </c>
      <c r="E38" s="114">
        <v>1</v>
      </c>
      <c r="F38" s="110">
        <v>90835</v>
      </c>
      <c r="I38" s="48"/>
      <c r="J38" s="110"/>
      <c r="K38" s="108"/>
      <c r="L38" s="107"/>
      <c r="M38" s="107"/>
    </row>
    <row r="39" spans="1:13" s="10" customFormat="1" ht="18" customHeight="1" x14ac:dyDescent="0.15">
      <c r="A39" s="154" t="s">
        <v>83</v>
      </c>
      <c r="B39" s="114">
        <v>1</v>
      </c>
      <c r="C39" s="110">
        <v>43024</v>
      </c>
      <c r="D39" s="115" t="s">
        <v>86</v>
      </c>
      <c r="E39" s="114">
        <v>1</v>
      </c>
      <c r="F39" s="110">
        <v>73358</v>
      </c>
      <c r="I39" s="48"/>
      <c r="J39" s="110"/>
      <c r="K39" s="108"/>
      <c r="L39" s="107"/>
      <c r="M39" s="107"/>
    </row>
    <row r="40" spans="1:13" s="10" customFormat="1" ht="18" customHeight="1" x14ac:dyDescent="0.15">
      <c r="A40" s="154" t="s">
        <v>80</v>
      </c>
      <c r="B40" s="114">
        <v>1</v>
      </c>
      <c r="C40" s="110">
        <v>43012</v>
      </c>
      <c r="D40" s="115" t="s">
        <v>85</v>
      </c>
      <c r="E40" s="114">
        <v>1</v>
      </c>
      <c r="F40" s="110">
        <v>50468</v>
      </c>
      <c r="I40" s="48"/>
      <c r="J40" s="110"/>
      <c r="K40" s="108"/>
      <c r="L40" s="107"/>
      <c r="M40" s="107"/>
    </row>
    <row r="41" spans="1:13" s="10" customFormat="1" ht="18" customHeight="1" x14ac:dyDescent="0.15">
      <c r="A41" s="154" t="s">
        <v>84</v>
      </c>
      <c r="B41" s="114">
        <v>1</v>
      </c>
      <c r="C41" s="110">
        <v>39466</v>
      </c>
      <c r="D41" s="115" t="s">
        <v>83</v>
      </c>
      <c r="E41" s="114">
        <v>1</v>
      </c>
      <c r="F41" s="110">
        <v>46873</v>
      </c>
      <c r="I41" s="48"/>
      <c r="J41" s="110"/>
      <c r="K41" s="108"/>
      <c r="L41" s="107"/>
      <c r="M41" s="107"/>
    </row>
    <row r="42" spans="1:13" s="10" customFormat="1" ht="27" customHeight="1" x14ac:dyDescent="0.15">
      <c r="A42" s="155" t="s">
        <v>82</v>
      </c>
      <c r="B42" s="117">
        <v>1</v>
      </c>
      <c r="C42" s="116">
        <v>33466</v>
      </c>
      <c r="D42" s="119" t="s">
        <v>81</v>
      </c>
      <c r="E42" s="117">
        <v>1</v>
      </c>
      <c r="F42" s="116">
        <v>41213</v>
      </c>
      <c r="I42" s="48"/>
      <c r="J42" s="110"/>
      <c r="K42" s="108"/>
      <c r="L42" s="107"/>
      <c r="M42" s="107"/>
    </row>
    <row r="43" spans="1:13" s="10" customFormat="1" ht="18" customHeight="1" x14ac:dyDescent="0.15">
      <c r="A43" s="154" t="s">
        <v>75</v>
      </c>
      <c r="B43" s="114">
        <v>1</v>
      </c>
      <c r="C43" s="110">
        <v>14695</v>
      </c>
      <c r="D43" s="115" t="s">
        <v>80</v>
      </c>
      <c r="E43" s="114">
        <v>1</v>
      </c>
      <c r="F43" s="110">
        <v>34511</v>
      </c>
      <c r="I43" s="48"/>
      <c r="J43" s="110"/>
      <c r="K43" s="108"/>
      <c r="L43" s="107"/>
      <c r="M43" s="107"/>
    </row>
    <row r="44" spans="1:13" s="10" customFormat="1" ht="18" customHeight="1" x14ac:dyDescent="0.15">
      <c r="A44" s="154" t="s">
        <v>79</v>
      </c>
      <c r="B44" s="114">
        <v>1</v>
      </c>
      <c r="C44" s="110">
        <v>1851</v>
      </c>
      <c r="D44" s="115" t="s">
        <v>78</v>
      </c>
      <c r="E44" s="114">
        <v>1</v>
      </c>
      <c r="F44" s="110">
        <v>29796</v>
      </c>
      <c r="I44" s="48"/>
      <c r="J44" s="110"/>
      <c r="K44" s="108"/>
      <c r="L44" s="107"/>
      <c r="M44" s="107"/>
    </row>
    <row r="45" spans="1:13" s="10" customFormat="1" ht="18" customHeight="1" x14ac:dyDescent="0.15">
      <c r="A45" s="154" t="s">
        <v>77</v>
      </c>
      <c r="B45" s="114">
        <v>1</v>
      </c>
      <c r="C45" s="110">
        <v>1498</v>
      </c>
      <c r="D45" s="115" t="s">
        <v>76</v>
      </c>
      <c r="E45" s="114">
        <v>1</v>
      </c>
      <c r="F45" s="110">
        <v>28097</v>
      </c>
      <c r="I45" s="48"/>
      <c r="J45" s="110"/>
      <c r="K45" s="108"/>
      <c r="L45" s="107"/>
      <c r="M45" s="107"/>
    </row>
    <row r="46" spans="1:13" s="10" customFormat="1" ht="18" customHeight="1" x14ac:dyDescent="0.15">
      <c r="A46" s="154"/>
      <c r="B46" s="114"/>
      <c r="C46" s="110"/>
      <c r="D46" s="115" t="s">
        <v>75</v>
      </c>
      <c r="E46" s="114">
        <v>1</v>
      </c>
      <c r="F46" s="110">
        <v>11864</v>
      </c>
      <c r="I46" s="48"/>
      <c r="J46" s="110"/>
      <c r="K46" s="108"/>
      <c r="L46" s="107"/>
      <c r="M46" s="107"/>
    </row>
    <row r="47" spans="1:13" s="10" customFormat="1" ht="18" customHeight="1" x14ac:dyDescent="0.15">
      <c r="A47" s="155"/>
      <c r="B47" s="117"/>
      <c r="C47" s="116"/>
      <c r="D47" s="118" t="s">
        <v>74</v>
      </c>
      <c r="E47" s="117">
        <v>1</v>
      </c>
      <c r="F47" s="116">
        <v>4996</v>
      </c>
      <c r="I47" s="48"/>
      <c r="J47" s="110"/>
      <c r="K47" s="108"/>
      <c r="L47" s="107"/>
      <c r="M47" s="107"/>
    </row>
    <row r="48" spans="1:13" s="10" customFormat="1" ht="18" customHeight="1" x14ac:dyDescent="0.15">
      <c r="A48" s="154"/>
      <c r="B48" s="114"/>
      <c r="C48" s="110"/>
      <c r="D48" s="115" t="s">
        <v>73</v>
      </c>
      <c r="E48" s="114">
        <v>1</v>
      </c>
      <c r="F48" s="110">
        <v>1380</v>
      </c>
      <c r="I48" s="48"/>
      <c r="J48" s="110"/>
      <c r="K48" s="108"/>
      <c r="L48" s="107"/>
      <c r="M48" s="107"/>
    </row>
    <row r="49" spans="1:13" s="10" customFormat="1" ht="8.25" customHeight="1" thickBot="1" x14ac:dyDescent="0.2">
      <c r="A49" s="157"/>
      <c r="B49" s="112"/>
      <c r="C49" s="111"/>
      <c r="D49" s="113"/>
      <c r="E49" s="112"/>
      <c r="F49" s="111"/>
      <c r="G49" s="108"/>
      <c r="I49" s="48"/>
      <c r="J49" s="110"/>
      <c r="K49" s="108"/>
      <c r="L49" s="107"/>
      <c r="M49" s="107"/>
    </row>
    <row r="50" spans="1:13" s="10" customFormat="1" ht="13.5" x14ac:dyDescent="0.15">
      <c r="C50" s="31"/>
      <c r="D50" s="9"/>
      <c r="E50" s="9"/>
      <c r="F50" s="109" t="s">
        <v>72</v>
      </c>
      <c r="G50" s="108"/>
      <c r="I50" s="108"/>
      <c r="J50" s="108"/>
      <c r="K50" s="108"/>
      <c r="L50" s="108"/>
      <c r="M50" s="108"/>
    </row>
    <row r="51" spans="1:13" s="10" customFormat="1" ht="20.100000000000001" customHeight="1" x14ac:dyDescent="0.15">
      <c r="C51" s="31"/>
      <c r="F51" s="9"/>
      <c r="I51" s="107"/>
      <c r="J51" s="107"/>
      <c r="K51" s="108"/>
      <c r="L51" s="107"/>
      <c r="M51" s="107"/>
    </row>
    <row r="52" spans="1:13" ht="20.100000000000001" customHeight="1" x14ac:dyDescent="0.15">
      <c r="B52" s="106"/>
      <c r="C52" s="106"/>
      <c r="D52" s="106"/>
      <c r="E52" s="106"/>
      <c r="F52" s="106"/>
      <c r="G52" s="106"/>
    </row>
  </sheetData>
  <mergeCells count="2">
    <mergeCell ref="A4:C4"/>
    <mergeCell ref="D4:F4"/>
  </mergeCells>
  <phoneticPr fontId="3"/>
  <pageMargins left="0.78740157480314965" right="0.78740157480314965" top="0.59055118110236227" bottom="0.19685039370078741" header="0.51181102362204722" footer="0.19685039370078741"/>
  <pageSetup paperSize="9" scale="96" orientation="portrait" r:id="rId1"/>
  <headerFooter alignWithMargins="0">
    <oddHeader>&amp;R&amp;"ＭＳ ゴシック,標準"&amp;11 7. 貿易</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Normal="100" workbookViewId="0"/>
  </sheetViews>
  <sheetFormatPr defaultColWidth="10.7109375" defaultRowHeight="23.25" customHeight="1" x14ac:dyDescent="0.15"/>
  <cols>
    <col min="1" max="1" width="27.140625" style="4" customWidth="1"/>
    <col min="2" max="2" width="28.7109375" style="4" customWidth="1"/>
    <col min="3" max="3" width="28.7109375" style="32" customWidth="1"/>
    <col min="4" max="4" width="24.140625" style="4" customWidth="1"/>
    <col min="5" max="16384" width="10.7109375" style="4"/>
  </cols>
  <sheetData>
    <row r="1" spans="1:4" ht="24.95" customHeight="1" x14ac:dyDescent="0.15">
      <c r="A1" s="1" t="s">
        <v>142</v>
      </c>
      <c r="B1" s="2"/>
      <c r="C1" s="3"/>
      <c r="D1" s="2"/>
    </row>
    <row r="2" spans="1:4" ht="9.9499999999999993" customHeight="1" x14ac:dyDescent="0.15">
      <c r="A2" s="5"/>
      <c r="B2" s="5"/>
      <c r="C2" s="6"/>
      <c r="D2" s="5"/>
    </row>
    <row r="3" spans="1:4" s="10" customFormat="1" ht="20.100000000000001" customHeight="1" thickBot="1" x14ac:dyDescent="0.2">
      <c r="A3" s="7" t="s">
        <v>35</v>
      </c>
      <c r="B3" s="7"/>
      <c r="C3" s="8"/>
      <c r="D3" s="9" t="s">
        <v>128</v>
      </c>
    </row>
    <row r="4" spans="1:4" s="10" customFormat="1" ht="30" customHeight="1" x14ac:dyDescent="0.15">
      <c r="A4" s="158" t="s">
        <v>141</v>
      </c>
      <c r="B4" s="161" t="s">
        <v>126</v>
      </c>
      <c r="C4" s="165" t="s">
        <v>140</v>
      </c>
      <c r="D4" s="165" t="s">
        <v>124</v>
      </c>
    </row>
    <row r="5" spans="1:4" s="10" customFormat="1" ht="48" customHeight="1" x14ac:dyDescent="0.15">
      <c r="A5" s="159" t="s">
        <v>139</v>
      </c>
      <c r="B5" s="162" t="s">
        <v>122</v>
      </c>
      <c r="C5" s="169" t="s">
        <v>138</v>
      </c>
      <c r="D5" s="166">
        <v>54809</v>
      </c>
    </row>
    <row r="6" spans="1:4" s="10" customFormat="1" ht="48" customHeight="1" x14ac:dyDescent="0.15">
      <c r="A6" s="159" t="s">
        <v>137</v>
      </c>
      <c r="B6" s="163" t="s">
        <v>136</v>
      </c>
      <c r="C6" s="170" t="s">
        <v>144</v>
      </c>
      <c r="D6" s="166">
        <v>50444</v>
      </c>
    </row>
    <row r="7" spans="1:4" s="10" customFormat="1" ht="48" customHeight="1" x14ac:dyDescent="0.15">
      <c r="A7" s="159" t="s">
        <v>143</v>
      </c>
      <c r="B7" s="163" t="s">
        <v>135</v>
      </c>
      <c r="C7" s="170" t="s">
        <v>134</v>
      </c>
      <c r="D7" s="166">
        <v>75283</v>
      </c>
    </row>
    <row r="8" spans="1:4" s="10" customFormat="1" ht="48" customHeight="1" x14ac:dyDescent="0.15">
      <c r="A8" s="159" t="s">
        <v>133</v>
      </c>
      <c r="B8" s="162" t="s">
        <v>114</v>
      </c>
      <c r="C8" s="169" t="s">
        <v>132</v>
      </c>
      <c r="D8" s="167">
        <v>149367</v>
      </c>
    </row>
    <row r="9" spans="1:4" s="10" customFormat="1" ht="48" customHeight="1" thickBot="1" x14ac:dyDescent="0.2">
      <c r="A9" s="160" t="s">
        <v>131</v>
      </c>
      <c r="B9" s="164" t="s">
        <v>117</v>
      </c>
      <c r="C9" s="171" t="s">
        <v>130</v>
      </c>
      <c r="D9" s="168">
        <v>134549</v>
      </c>
    </row>
    <row r="10" spans="1:4" s="10" customFormat="1" ht="20.100000000000001" customHeight="1" x14ac:dyDescent="0.15">
      <c r="A10" s="30"/>
      <c r="C10" s="31"/>
      <c r="D10" s="9" t="s">
        <v>72</v>
      </c>
    </row>
    <row r="11" spans="1:4" s="10" customFormat="1" ht="20.100000000000001" customHeight="1" x14ac:dyDescent="0.15">
      <c r="C11" s="31"/>
      <c r="D11" s="9"/>
    </row>
    <row r="12" spans="1:4" ht="20.100000000000001" customHeight="1" x14ac:dyDescent="0.15">
      <c r="A12" s="127"/>
      <c r="B12" s="128"/>
      <c r="C12" s="127"/>
      <c r="D12" s="127"/>
    </row>
    <row r="13" spans="1:4" ht="23.25" customHeight="1" x14ac:dyDescent="0.15">
      <c r="A13" s="127"/>
      <c r="B13" s="128"/>
      <c r="C13" s="127"/>
      <c r="D13" s="127"/>
    </row>
    <row r="20" spans="1:6" ht="23.25" customHeight="1" x14ac:dyDescent="0.15">
      <c r="A20" s="52"/>
      <c r="B20" s="52"/>
      <c r="C20" s="126"/>
      <c r="D20" s="52"/>
      <c r="E20" s="52"/>
      <c r="F20" s="52"/>
    </row>
  </sheetData>
  <phoneticPr fontId="3"/>
  <pageMargins left="0.78740157480314965" right="0.78740157480314965" top="0.98425196850393704" bottom="0.39370078740157483" header="0.51181102362204722" footer="0.19685039370078741"/>
  <pageSetup paperSize="9" scale="87" firstPageNumber="45" fitToHeight="0" orientation="portrait" useFirstPageNumber="1" r:id="rId1"/>
  <headerFooter alignWithMargins="0">
    <oddHeader>&amp;R&amp;"ＭＳ ゴシック,標準"&amp;11 7. 貿易</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7-1</vt:lpstr>
      <vt:lpstr>7-2</vt:lpstr>
      <vt:lpstr>7-3</vt:lpstr>
      <vt:lpstr>7-4</vt:lpstr>
      <vt:lpstr>7-5</vt:lpstr>
      <vt:lpstr>'7-3'!Print_Area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南出 健士郎</dc:creator>
  <cp:lastModifiedBy>斎藤 早苗</cp:lastModifiedBy>
  <cp:lastPrinted>2024-06-28T00:47:03Z</cp:lastPrinted>
  <dcterms:created xsi:type="dcterms:W3CDTF">2022-10-24T05:54:01Z</dcterms:created>
  <dcterms:modified xsi:type="dcterms:W3CDTF">2024-08-19T06:49:39Z</dcterms:modified>
</cp:coreProperties>
</file>